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eganbarto/Desktop/SMOKETOWN/"/>
    </mc:Choice>
  </mc:AlternateContent>
  <xr:revisionPtr revIDLastSave="0" documentId="13_ncr:1_{800E4ACB-9DCC-9D44-9603-A6ADA93C2FA4}" xr6:coauthVersionLast="47" xr6:coauthVersionMax="47" xr10:uidLastSave="{00000000-0000-0000-0000-000000000000}"/>
  <bookViews>
    <workbookView xWindow="0" yWindow="740" windowWidth="34560" windowHeight="21600" firstSheet="7" activeTab="13" xr2:uid="{00000000-000D-0000-FFFF-FFFF00000000}"/>
  </bookViews>
  <sheets>
    <sheet name="Men 5 Results" sheetId="2" r:id="rId1"/>
    <sheet name="Men 5 Start List" sheetId="1" r:id="rId2"/>
    <sheet name="Men 55+ Results" sheetId="15" r:id="rId3"/>
    <sheet name="Men 55+ Start List" sheetId="16" r:id="rId4"/>
    <sheet name="Men 65+ Results" sheetId="13" r:id="rId5"/>
    <sheet name="Men 65+ Start List" sheetId="14" r:id="rId6"/>
    <sheet name="Women 4 5 Start List" sheetId="12" r:id="rId7"/>
    <sheet name="Women P123 Results" sheetId="26" r:id="rId8"/>
    <sheet name="Women P123 Start List" sheetId="27" r:id="rId9"/>
    <sheet name="Men 45+ Results" sheetId="21" r:id="rId10"/>
    <sheet name="Men 45+ Start List" sheetId="20" r:id="rId11"/>
    <sheet name="Men 3 4 Results" sheetId="17" r:id="rId12"/>
    <sheet name="Men 3 4 Start List" sheetId="18" r:id="rId13"/>
    <sheet name="Men P 1 2 3 Start List" sheetId="25" r:id="rId14"/>
    <sheet name="Women 35+ Results" sheetId="30" r:id="rId15"/>
    <sheet name="Women 35+ Start List" sheetId="31" r:id="rId16"/>
    <sheet name="Men 35+ Results" sheetId="22" r:id="rId17"/>
    <sheet name="Men 35+ Start List" sheetId="23" r:id="rId18"/>
  </sheets>
  <externalReferences>
    <externalReference r:id="rId19"/>
  </externalReferences>
  <definedNames>
    <definedName name="_xlnm.Print_Area" localSheetId="11">'Men 3 4 Results'!$A$1:$F$49</definedName>
    <definedName name="_xlnm.Print_Area" localSheetId="16">'Men 35+ Results'!$A$1:$F$21</definedName>
    <definedName name="_xlnm.Print_Area" localSheetId="9">'Men 45+ Results'!$A$1:$I$38</definedName>
    <definedName name="_xlnm.Print_Area" localSheetId="0">'Men 5 Results'!$A$1:$F$61</definedName>
    <definedName name="_xlnm.Print_Area" localSheetId="2">'Men 55+ Results'!$A$1:$I$32</definedName>
    <definedName name="_xlnm.Print_Area" localSheetId="4">'Men 65+ Results'!$A$1:$I$20</definedName>
    <definedName name="_xlnm.Print_Area" localSheetId="14">'Women 35+ Results'!$A$1:$F$22</definedName>
    <definedName name="_xlnm.Print_Area" localSheetId="7">'Women P123 Results'!$A$1:$F$27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3" l="1"/>
  <c r="D24" i="13"/>
  <c r="D25" i="13"/>
  <c r="D26" i="13"/>
  <c r="D27" i="13"/>
  <c r="D28" i="13"/>
  <c r="C68" i="17"/>
  <c r="D68" i="17"/>
  <c r="E68" i="17"/>
  <c r="F68" i="17"/>
  <c r="C63" i="17"/>
  <c r="D63" i="17"/>
  <c r="E63" i="17"/>
  <c r="F63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C66" i="17"/>
  <c r="D66" i="17"/>
  <c r="E66" i="17"/>
  <c r="F66" i="17"/>
  <c r="C67" i="17"/>
  <c r="D67" i="17"/>
  <c r="E67" i="17"/>
  <c r="F67" i="17"/>
  <c r="C69" i="17"/>
  <c r="D69" i="17"/>
  <c r="E69" i="17"/>
  <c r="F69" i="17"/>
  <c r="C70" i="17"/>
  <c r="D70" i="17"/>
  <c r="E70" i="17"/>
  <c r="F70" i="17"/>
  <c r="C71" i="17"/>
  <c r="D71" i="17"/>
  <c r="E71" i="17"/>
  <c r="F71" i="17"/>
  <c r="C72" i="17"/>
  <c r="D72" i="17"/>
  <c r="E72" i="17"/>
  <c r="F72" i="17"/>
  <c r="C73" i="17"/>
  <c r="D73" i="17"/>
  <c r="E73" i="17"/>
  <c r="F73" i="17"/>
  <c r="C74" i="17"/>
  <c r="D74" i="17"/>
  <c r="E74" i="17"/>
  <c r="F74" i="17"/>
  <c r="C75" i="17"/>
  <c r="D75" i="17"/>
  <c r="E75" i="17"/>
  <c r="F75" i="17"/>
  <c r="C76" i="17"/>
  <c r="D76" i="17"/>
  <c r="E76" i="17"/>
  <c r="F76" i="17"/>
  <c r="C77" i="17"/>
  <c r="D77" i="17"/>
  <c r="E77" i="17"/>
  <c r="F77" i="17"/>
  <c r="C78" i="17"/>
  <c r="D78" i="17"/>
  <c r="E78" i="17"/>
  <c r="F78" i="17"/>
  <c r="C79" i="17"/>
  <c r="D79" i="17"/>
  <c r="E79" i="17"/>
  <c r="F79" i="17"/>
  <c r="C80" i="17"/>
  <c r="D80" i="17"/>
  <c r="E80" i="17"/>
  <c r="F80" i="17"/>
  <c r="C81" i="17"/>
  <c r="D81" i="17"/>
  <c r="E81" i="17"/>
  <c r="F81" i="17"/>
  <c r="C82" i="17"/>
  <c r="D82" i="17"/>
  <c r="E82" i="17"/>
  <c r="F82" i="17"/>
  <c r="C83" i="17"/>
  <c r="D83" i="17"/>
  <c r="E83" i="17"/>
  <c r="F83" i="17"/>
  <c r="C84" i="17"/>
  <c r="D84" i="17"/>
  <c r="E84" i="17"/>
  <c r="F84" i="17"/>
  <c r="C85" i="17"/>
  <c r="D85" i="17"/>
  <c r="E85" i="17"/>
  <c r="F85" i="17"/>
  <c r="C86" i="17"/>
  <c r="D86" i="17"/>
  <c r="E86" i="17"/>
  <c r="F86" i="17"/>
  <c r="C87" i="17"/>
  <c r="D87" i="17"/>
  <c r="E87" i="17"/>
  <c r="F87" i="17"/>
  <c r="C88" i="17"/>
  <c r="D88" i="17"/>
  <c r="E88" i="17"/>
  <c r="F88" i="17"/>
  <c r="C89" i="17"/>
  <c r="D89" i="17"/>
  <c r="E89" i="17"/>
  <c r="F89" i="17"/>
  <c r="C90" i="17"/>
  <c r="D90" i="17"/>
  <c r="E90" i="17"/>
  <c r="F90" i="17"/>
  <c r="C91" i="17"/>
  <c r="D91" i="17"/>
  <c r="E91" i="17"/>
  <c r="F91" i="17"/>
  <c r="C92" i="17"/>
  <c r="D92" i="17"/>
  <c r="E92" i="17"/>
  <c r="F92" i="17"/>
  <c r="C93" i="17"/>
  <c r="D93" i="17"/>
  <c r="E93" i="17"/>
  <c r="F93" i="17"/>
  <c r="C94" i="17"/>
  <c r="D94" i="17"/>
  <c r="E94" i="17"/>
  <c r="F94" i="17"/>
  <c r="C95" i="17"/>
  <c r="D95" i="17"/>
  <c r="E95" i="17"/>
  <c r="F95" i="17"/>
  <c r="C96" i="17"/>
  <c r="D96" i="17"/>
  <c r="E96" i="17"/>
  <c r="F96" i="17"/>
  <c r="C97" i="17"/>
  <c r="D97" i="17"/>
  <c r="E97" i="17"/>
  <c r="F97" i="17"/>
  <c r="C98" i="17"/>
  <c r="D98" i="17"/>
  <c r="E98" i="17"/>
  <c r="F98" i="17"/>
  <c r="C99" i="17"/>
  <c r="D99" i="17"/>
  <c r="E99" i="17"/>
  <c r="F99" i="17"/>
  <c r="C100" i="17"/>
  <c r="D100" i="17"/>
  <c r="E100" i="17"/>
  <c r="F100" i="17"/>
  <c r="C101" i="17"/>
  <c r="D101" i="17"/>
  <c r="E101" i="17"/>
  <c r="F101" i="17"/>
  <c r="C102" i="17"/>
  <c r="D102" i="17"/>
  <c r="E102" i="17"/>
  <c r="F102" i="17"/>
  <c r="C103" i="17"/>
  <c r="D103" i="17"/>
  <c r="E103" i="17"/>
  <c r="F103" i="17"/>
  <c r="C104" i="17"/>
  <c r="D104" i="17"/>
  <c r="E104" i="17"/>
  <c r="F104" i="17"/>
  <c r="C105" i="17"/>
  <c r="D105" i="17"/>
  <c r="E105" i="17"/>
  <c r="F105" i="17"/>
  <c r="C106" i="17"/>
  <c r="D106" i="17"/>
  <c r="E106" i="17"/>
  <c r="F106" i="17"/>
  <c r="C107" i="17"/>
  <c r="D107" i="17"/>
  <c r="E107" i="17"/>
  <c r="F107" i="17"/>
  <c r="C108" i="17"/>
  <c r="D108" i="17"/>
  <c r="E108" i="17"/>
  <c r="F108" i="17"/>
  <c r="C109" i="17"/>
  <c r="D109" i="17"/>
  <c r="E109" i="17"/>
  <c r="F109" i="17"/>
  <c r="C110" i="17"/>
  <c r="D110" i="17"/>
  <c r="E110" i="17"/>
  <c r="F110" i="17"/>
  <c r="C111" i="17"/>
  <c r="D111" i="17"/>
  <c r="E111" i="17"/>
  <c r="F111" i="17"/>
  <c r="C112" i="17"/>
  <c r="D112" i="17"/>
  <c r="E112" i="17"/>
  <c r="F112" i="17"/>
  <c r="C113" i="17"/>
  <c r="D113" i="17"/>
  <c r="E113" i="17"/>
  <c r="F113" i="17"/>
  <c r="C114" i="17"/>
  <c r="D114" i="17"/>
  <c r="E114" i="17"/>
  <c r="F114" i="17"/>
  <c r="C115" i="17"/>
  <c r="D115" i="17"/>
  <c r="E115" i="17"/>
  <c r="F115" i="17"/>
  <c r="C116" i="17"/>
  <c r="D116" i="17"/>
  <c r="E116" i="17"/>
  <c r="F116" i="17"/>
  <c r="C117" i="17"/>
  <c r="D117" i="17"/>
  <c r="E117" i="17"/>
  <c r="F117" i="17"/>
  <c r="C118" i="17"/>
  <c r="D118" i="17"/>
  <c r="E118" i="17"/>
  <c r="F118" i="17"/>
  <c r="C119" i="17"/>
  <c r="D119" i="17"/>
  <c r="E119" i="17"/>
  <c r="F119" i="17"/>
  <c r="C120" i="17"/>
  <c r="D120" i="17"/>
  <c r="E120" i="17"/>
  <c r="F120" i="17"/>
  <c r="C121" i="17"/>
  <c r="D121" i="17"/>
  <c r="E121" i="17"/>
  <c r="F121" i="17"/>
  <c r="C122" i="17"/>
  <c r="D122" i="17"/>
  <c r="E122" i="17"/>
  <c r="F122" i="17"/>
  <c r="C123" i="17"/>
  <c r="D123" i="17"/>
  <c r="E123" i="17"/>
  <c r="F123" i="17"/>
  <c r="C124" i="17"/>
  <c r="D124" i="17"/>
  <c r="E124" i="17"/>
  <c r="F124" i="17"/>
  <c r="C125" i="17"/>
  <c r="D125" i="17"/>
  <c r="E125" i="17"/>
  <c r="F125" i="17"/>
  <c r="C126" i="17"/>
  <c r="D126" i="17"/>
  <c r="E126" i="17"/>
  <c r="F126" i="17"/>
  <c r="C127" i="17"/>
  <c r="D127" i="17"/>
  <c r="E127" i="17"/>
  <c r="F127" i="17"/>
  <c r="C128" i="17"/>
  <c r="D128" i="17"/>
  <c r="E128" i="17"/>
  <c r="F128" i="17"/>
  <c r="C129" i="17"/>
  <c r="D129" i="17"/>
  <c r="E129" i="17"/>
  <c r="F129" i="17"/>
  <c r="C130" i="17"/>
  <c r="D130" i="17"/>
  <c r="E130" i="17"/>
  <c r="F130" i="17"/>
  <c r="C131" i="17"/>
  <c r="D131" i="17"/>
  <c r="E131" i="17"/>
  <c r="F131" i="17"/>
  <c r="C132" i="17"/>
  <c r="D132" i="17"/>
  <c r="E132" i="17"/>
  <c r="F132" i="17"/>
  <c r="C133" i="17"/>
  <c r="D133" i="17"/>
  <c r="E133" i="17"/>
  <c r="F133" i="17"/>
  <c r="C134" i="17"/>
  <c r="D134" i="17"/>
  <c r="E134" i="17"/>
  <c r="F134" i="17"/>
  <c r="G66" i="17"/>
  <c r="G67" i="17"/>
  <c r="G68" i="17"/>
  <c r="C15" i="13"/>
  <c r="C27" i="13"/>
  <c r="E27" i="13"/>
  <c r="F27" i="13"/>
  <c r="G27" i="13"/>
  <c r="H27" i="13"/>
  <c r="I27" i="13"/>
  <c r="C28" i="13"/>
  <c r="E28" i="13"/>
  <c r="F28" i="13"/>
  <c r="G28" i="13"/>
  <c r="H28" i="13"/>
  <c r="I28" i="13"/>
  <c r="C29" i="13"/>
  <c r="D29" i="13"/>
  <c r="E29" i="13"/>
  <c r="F29" i="13"/>
  <c r="G29" i="13"/>
  <c r="H29" i="13"/>
  <c r="I29" i="13"/>
  <c r="C30" i="13"/>
  <c r="D30" i="13"/>
  <c r="E30" i="13"/>
  <c r="F30" i="13"/>
  <c r="G30" i="13"/>
  <c r="H30" i="13"/>
  <c r="I30" i="13"/>
  <c r="C31" i="13"/>
  <c r="D31" i="13"/>
  <c r="E31" i="13"/>
  <c r="F31" i="13"/>
  <c r="G31" i="13"/>
  <c r="H31" i="13"/>
  <c r="I31" i="13"/>
  <c r="C32" i="13"/>
  <c r="D32" i="13"/>
  <c r="E32" i="13"/>
  <c r="F32" i="13"/>
  <c r="G32" i="13"/>
  <c r="H32" i="13"/>
  <c r="I32" i="13"/>
  <c r="C33" i="13"/>
  <c r="D33" i="13"/>
  <c r="E33" i="13"/>
  <c r="F33" i="13"/>
  <c r="G33" i="13"/>
  <c r="H33" i="13"/>
  <c r="I33" i="13"/>
  <c r="C34" i="13"/>
  <c r="D34" i="13"/>
  <c r="E34" i="13"/>
  <c r="F34" i="13"/>
  <c r="G34" i="13"/>
  <c r="H34" i="13"/>
  <c r="I34" i="13"/>
  <c r="C35" i="13"/>
  <c r="D35" i="13"/>
  <c r="E35" i="13"/>
  <c r="F35" i="13"/>
  <c r="G35" i="13"/>
  <c r="H35" i="13"/>
  <c r="I35" i="13"/>
  <c r="C36" i="13"/>
  <c r="D36" i="13"/>
  <c r="E36" i="13"/>
  <c r="F36" i="13"/>
  <c r="G36" i="13"/>
  <c r="H36" i="13"/>
  <c r="I36" i="13"/>
  <c r="C37" i="13"/>
  <c r="D37" i="13"/>
  <c r="E37" i="13"/>
  <c r="F37" i="13"/>
  <c r="G37" i="13"/>
  <c r="H37" i="13"/>
  <c r="I37" i="13"/>
  <c r="C38" i="13"/>
  <c r="D38" i="13"/>
  <c r="E38" i="13"/>
  <c r="F38" i="13"/>
  <c r="G38" i="13"/>
  <c r="H38" i="13"/>
  <c r="I38" i="13"/>
  <c r="C39" i="13"/>
  <c r="D39" i="13"/>
  <c r="E39" i="13"/>
  <c r="F39" i="13"/>
  <c r="G39" i="13"/>
  <c r="H39" i="13"/>
  <c r="I39" i="13"/>
  <c r="C31" i="2"/>
  <c r="C87" i="2"/>
  <c r="D87" i="2"/>
  <c r="E87" i="2"/>
  <c r="F87" i="2"/>
  <c r="G87" i="2"/>
  <c r="C78" i="2"/>
  <c r="C73" i="2"/>
  <c r="C74" i="2"/>
  <c r="C75" i="2"/>
  <c r="C76" i="2"/>
  <c r="C77" i="2"/>
  <c r="C79" i="2"/>
  <c r="C80" i="2"/>
  <c r="C81" i="2"/>
  <c r="C82" i="2"/>
  <c r="C83" i="2"/>
  <c r="C84" i="2"/>
  <c r="C85" i="2"/>
  <c r="C86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I26" i="30"/>
  <c r="H26" i="30"/>
  <c r="E26" i="30"/>
  <c r="C26" i="30"/>
  <c r="I25" i="30"/>
  <c r="H25" i="30"/>
  <c r="E25" i="30"/>
  <c r="C25" i="30"/>
  <c r="I24" i="30"/>
  <c r="H24" i="30"/>
  <c r="E24" i="30"/>
  <c r="C24" i="30"/>
  <c r="I23" i="30"/>
  <c r="H23" i="30"/>
  <c r="E23" i="30"/>
  <c r="C23" i="30"/>
  <c r="I22" i="30"/>
  <c r="H22" i="30"/>
  <c r="G22" i="30"/>
  <c r="F22" i="30"/>
  <c r="E22" i="30"/>
  <c r="D22" i="30"/>
  <c r="C22" i="30"/>
  <c r="I21" i="30"/>
  <c r="H21" i="30"/>
  <c r="G21" i="30"/>
  <c r="F21" i="30"/>
  <c r="E21" i="30"/>
  <c r="D21" i="30"/>
  <c r="C21" i="30"/>
  <c r="I20" i="30"/>
  <c r="H20" i="30"/>
  <c r="G20" i="30"/>
  <c r="F20" i="30"/>
  <c r="E20" i="30"/>
  <c r="D20" i="30"/>
  <c r="C20" i="30"/>
  <c r="I19" i="30"/>
  <c r="H19" i="30"/>
  <c r="G19" i="30"/>
  <c r="F19" i="30"/>
  <c r="E19" i="30"/>
  <c r="D19" i="30"/>
  <c r="C19" i="30"/>
  <c r="I18" i="30"/>
  <c r="H18" i="30"/>
  <c r="G18" i="30"/>
  <c r="F18" i="30"/>
  <c r="E18" i="30"/>
  <c r="D18" i="30"/>
  <c r="C18" i="30"/>
  <c r="I17" i="30"/>
  <c r="H17" i="30"/>
  <c r="G17" i="30"/>
  <c r="F17" i="30"/>
  <c r="E17" i="30"/>
  <c r="D17" i="30"/>
  <c r="C17" i="30"/>
  <c r="I16" i="30"/>
  <c r="H16" i="30"/>
  <c r="G16" i="30"/>
  <c r="F16" i="30"/>
  <c r="D16" i="30"/>
  <c r="C16" i="30"/>
  <c r="I15" i="30"/>
  <c r="H15" i="30"/>
  <c r="G15" i="30"/>
  <c r="F15" i="30"/>
  <c r="E15" i="30"/>
  <c r="D15" i="30"/>
  <c r="C15" i="30"/>
  <c r="I14" i="30"/>
  <c r="H14" i="30"/>
  <c r="G14" i="30"/>
  <c r="F14" i="30"/>
  <c r="E14" i="30"/>
  <c r="D14" i="30"/>
  <c r="C14" i="30"/>
  <c r="G26" i="30"/>
  <c r="F26" i="30"/>
  <c r="D26" i="30"/>
  <c r="G25" i="30"/>
  <c r="F25" i="30"/>
  <c r="D25" i="30"/>
  <c r="G24" i="30"/>
  <c r="F24" i="30"/>
  <c r="D24" i="30"/>
  <c r="G23" i="30"/>
  <c r="F23" i="30"/>
  <c r="D23" i="30"/>
  <c r="A11" i="30"/>
  <c r="A10" i="30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13" i="21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13" i="15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72" i="21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14" i="13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14" i="13"/>
  <c r="G27" i="26"/>
  <c r="F27" i="26"/>
  <c r="E27" i="26"/>
  <c r="D27" i="26"/>
  <c r="C27" i="26"/>
  <c r="G26" i="26"/>
  <c r="F26" i="26"/>
  <c r="E26" i="26"/>
  <c r="D26" i="26"/>
  <c r="C26" i="26"/>
  <c r="G25" i="26"/>
  <c r="F25" i="26"/>
  <c r="E25" i="26"/>
  <c r="D25" i="26"/>
  <c r="C25" i="26"/>
  <c r="G24" i="26"/>
  <c r="F24" i="26"/>
  <c r="E24" i="26"/>
  <c r="D24" i="26"/>
  <c r="C24" i="26"/>
  <c r="G23" i="26"/>
  <c r="F23" i="26"/>
  <c r="E23" i="26"/>
  <c r="D23" i="26"/>
  <c r="C23" i="26"/>
  <c r="G22" i="26"/>
  <c r="F22" i="26"/>
  <c r="E22" i="26"/>
  <c r="D22" i="26"/>
  <c r="C22" i="26"/>
  <c r="G21" i="26"/>
  <c r="F21" i="26"/>
  <c r="E21" i="26"/>
  <c r="D21" i="26"/>
  <c r="C21" i="26"/>
  <c r="G20" i="26"/>
  <c r="F20" i="26"/>
  <c r="E20" i="26"/>
  <c r="D20" i="26"/>
  <c r="C20" i="26"/>
  <c r="G19" i="26"/>
  <c r="F19" i="26"/>
  <c r="E19" i="26"/>
  <c r="D19" i="26"/>
  <c r="C19" i="26"/>
  <c r="G18" i="26"/>
  <c r="F18" i="26"/>
  <c r="E18" i="26"/>
  <c r="D18" i="26"/>
  <c r="C18" i="26"/>
  <c r="G17" i="26"/>
  <c r="F17" i="26"/>
  <c r="E17" i="26"/>
  <c r="D17" i="26"/>
  <c r="C17" i="26"/>
  <c r="G16" i="26"/>
  <c r="F16" i="26"/>
  <c r="E16" i="26"/>
  <c r="D16" i="26"/>
  <c r="C16" i="26"/>
  <c r="G15" i="26"/>
  <c r="F15" i="26"/>
  <c r="E15" i="26"/>
  <c r="D15" i="26"/>
  <c r="C15" i="26"/>
  <c r="G14" i="26"/>
  <c r="F14" i="26"/>
  <c r="E14" i="26"/>
  <c r="D14" i="26"/>
  <c r="C14" i="26"/>
  <c r="G13" i="26"/>
  <c r="F13" i="26"/>
  <c r="E13" i="26"/>
  <c r="D13" i="26"/>
  <c r="C13" i="26"/>
  <c r="A11" i="26"/>
  <c r="A10" i="26"/>
  <c r="I15" i="13" l="1"/>
  <c r="I16" i="13"/>
  <c r="I17" i="13"/>
  <c r="I18" i="13"/>
  <c r="I19" i="13"/>
  <c r="I20" i="13"/>
  <c r="I21" i="13"/>
  <c r="I22" i="13"/>
  <c r="I23" i="13"/>
  <c r="I24" i="13"/>
  <c r="I25" i="13"/>
  <c r="I26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A11" i="22"/>
  <c r="A11" i="21"/>
  <c r="A10" i="21"/>
  <c r="A10" i="22"/>
  <c r="E65" i="17"/>
  <c r="E64" i="17"/>
  <c r="E62" i="17"/>
  <c r="E61" i="17"/>
  <c r="E60" i="17"/>
  <c r="G65" i="17"/>
  <c r="F65" i="17"/>
  <c r="D65" i="17"/>
  <c r="C65" i="17"/>
  <c r="G64" i="17"/>
  <c r="F64" i="17"/>
  <c r="D64" i="17"/>
  <c r="C64" i="17"/>
  <c r="G63" i="17"/>
  <c r="G62" i="17"/>
  <c r="F62" i="17"/>
  <c r="D62" i="17"/>
  <c r="C62" i="17"/>
  <c r="G61" i="17"/>
  <c r="F61" i="17"/>
  <c r="D61" i="17"/>
  <c r="C61" i="17"/>
  <c r="G60" i="17"/>
  <c r="F60" i="17"/>
  <c r="D60" i="17"/>
  <c r="C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G59" i="17"/>
  <c r="F59" i="17"/>
  <c r="D59" i="17"/>
  <c r="C59" i="17"/>
  <c r="G58" i="17"/>
  <c r="F58" i="17"/>
  <c r="D58" i="17"/>
  <c r="C58" i="17"/>
  <c r="G57" i="17"/>
  <c r="F57" i="17"/>
  <c r="D57" i="17"/>
  <c r="C57" i="17"/>
  <c r="G56" i="17"/>
  <c r="F56" i="17"/>
  <c r="D56" i="17"/>
  <c r="C56" i="17"/>
  <c r="G55" i="17"/>
  <c r="F55" i="17"/>
  <c r="D55" i="17"/>
  <c r="C55" i="17"/>
  <c r="G54" i="17"/>
  <c r="F54" i="17"/>
  <c r="D54" i="17"/>
  <c r="C54" i="17"/>
  <c r="G53" i="17"/>
  <c r="F53" i="17"/>
  <c r="D53" i="17"/>
  <c r="C53" i="17"/>
  <c r="G52" i="17"/>
  <c r="F52" i="17"/>
  <c r="D52" i="17"/>
  <c r="C52" i="17"/>
  <c r="G51" i="17"/>
  <c r="F51" i="17"/>
  <c r="D51" i="17"/>
  <c r="C51" i="17"/>
  <c r="G50" i="17"/>
  <c r="F50" i="17"/>
  <c r="D50" i="17"/>
  <c r="C50" i="17"/>
  <c r="G49" i="17"/>
  <c r="F49" i="17"/>
  <c r="D49" i="17"/>
  <c r="C49" i="17"/>
  <c r="G48" i="17"/>
  <c r="F48" i="17"/>
  <c r="D48" i="17"/>
  <c r="C48" i="17"/>
  <c r="G47" i="17"/>
  <c r="F47" i="17"/>
  <c r="D47" i="17"/>
  <c r="C47" i="17"/>
  <c r="G46" i="17"/>
  <c r="F46" i="17"/>
  <c r="D46" i="17"/>
  <c r="C46" i="17"/>
  <c r="G45" i="17"/>
  <c r="F45" i="17"/>
  <c r="D45" i="17"/>
  <c r="C45" i="17"/>
  <c r="G44" i="17"/>
  <c r="F44" i="17"/>
  <c r="D44" i="17"/>
  <c r="C44" i="17"/>
  <c r="G43" i="17"/>
  <c r="F43" i="17"/>
  <c r="D43" i="17"/>
  <c r="C43" i="17"/>
  <c r="G42" i="17"/>
  <c r="F42" i="17"/>
  <c r="D42" i="17"/>
  <c r="C42" i="17"/>
  <c r="G41" i="17"/>
  <c r="F41" i="17"/>
  <c r="D41" i="17"/>
  <c r="C41" i="17"/>
  <c r="G40" i="17"/>
  <c r="F40" i="17"/>
  <c r="D40" i="17"/>
  <c r="C40" i="17"/>
  <c r="G39" i="17"/>
  <c r="F39" i="17"/>
  <c r="D39" i="17"/>
  <c r="C39" i="17"/>
  <c r="G38" i="17"/>
  <c r="F38" i="17"/>
  <c r="D38" i="17"/>
  <c r="C38" i="17"/>
  <c r="G37" i="17"/>
  <c r="F37" i="17"/>
  <c r="D37" i="17"/>
  <c r="C37" i="17"/>
  <c r="G36" i="17"/>
  <c r="F36" i="17"/>
  <c r="D36" i="17"/>
  <c r="C36" i="17"/>
  <c r="G35" i="17"/>
  <c r="F35" i="17"/>
  <c r="D35" i="17"/>
  <c r="C35" i="17"/>
  <c r="G34" i="17"/>
  <c r="F34" i="17"/>
  <c r="D34" i="17"/>
  <c r="C34" i="17"/>
  <c r="G33" i="17"/>
  <c r="F33" i="17"/>
  <c r="D33" i="17"/>
  <c r="C33" i="17"/>
  <c r="G32" i="17"/>
  <c r="F32" i="17"/>
  <c r="D32" i="17"/>
  <c r="C32" i="17"/>
  <c r="G31" i="17"/>
  <c r="F31" i="17"/>
  <c r="D31" i="17"/>
  <c r="C31" i="17"/>
  <c r="G30" i="17"/>
  <c r="F30" i="17"/>
  <c r="D30" i="17"/>
  <c r="C30" i="17"/>
  <c r="G29" i="17"/>
  <c r="F29" i="17"/>
  <c r="D29" i="17"/>
  <c r="C29" i="17"/>
  <c r="G28" i="17"/>
  <c r="F28" i="17"/>
  <c r="D28" i="17"/>
  <c r="C28" i="17"/>
  <c r="G27" i="17"/>
  <c r="F27" i="17"/>
  <c r="D27" i="17"/>
  <c r="C27" i="17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G64" i="15"/>
  <c r="F64" i="15"/>
  <c r="D64" i="15"/>
  <c r="C64" i="15"/>
  <c r="G63" i="15"/>
  <c r="F63" i="15"/>
  <c r="D63" i="15"/>
  <c r="C63" i="15"/>
  <c r="G62" i="15"/>
  <c r="F62" i="15"/>
  <c r="D62" i="15"/>
  <c r="C62" i="15"/>
  <c r="G61" i="15"/>
  <c r="F61" i="15"/>
  <c r="D61" i="15"/>
  <c r="C61" i="15"/>
  <c r="G60" i="15"/>
  <c r="F60" i="15"/>
  <c r="D60" i="15"/>
  <c r="C60" i="15"/>
  <c r="G59" i="15"/>
  <c r="F59" i="15"/>
  <c r="D59" i="15"/>
  <c r="C59" i="15"/>
  <c r="G58" i="15"/>
  <c r="F58" i="15"/>
  <c r="D58" i="15"/>
  <c r="C58" i="15"/>
  <c r="G57" i="15"/>
  <c r="F57" i="15"/>
  <c r="D57" i="15"/>
  <c r="C57" i="15"/>
  <c r="G56" i="15"/>
  <c r="F56" i="15"/>
  <c r="D56" i="15"/>
  <c r="C56" i="15"/>
  <c r="G55" i="15"/>
  <c r="F55" i="15"/>
  <c r="D55" i="15"/>
  <c r="C55" i="15"/>
  <c r="G54" i="15"/>
  <c r="F54" i="15"/>
  <c r="D54" i="15"/>
  <c r="C54" i="15"/>
  <c r="G53" i="15"/>
  <c r="F53" i="15"/>
  <c r="D53" i="15"/>
  <c r="C53" i="15"/>
  <c r="G52" i="15"/>
  <c r="F52" i="15"/>
  <c r="D52" i="15"/>
  <c r="C52" i="15"/>
  <c r="G51" i="15"/>
  <c r="F51" i="15"/>
  <c r="D51" i="15"/>
  <c r="C51" i="15"/>
  <c r="G50" i="15"/>
  <c r="F50" i="15"/>
  <c r="D50" i="15"/>
  <c r="C50" i="15"/>
  <c r="G49" i="15"/>
  <c r="F49" i="15"/>
  <c r="D49" i="15"/>
  <c r="C49" i="15"/>
  <c r="G48" i="15"/>
  <c r="F48" i="15"/>
  <c r="D48" i="15"/>
  <c r="C48" i="15"/>
  <c r="G47" i="15"/>
  <c r="F47" i="15"/>
  <c r="D47" i="15"/>
  <c r="C47" i="15"/>
  <c r="G46" i="15"/>
  <c r="F46" i="15"/>
  <c r="D46" i="15"/>
  <c r="C46" i="15"/>
  <c r="G45" i="15"/>
  <c r="F45" i="15"/>
  <c r="D45" i="15"/>
  <c r="C45" i="15"/>
  <c r="G44" i="15"/>
  <c r="F44" i="15"/>
  <c r="D44" i="15"/>
  <c r="C44" i="15"/>
  <c r="G43" i="15"/>
  <c r="F43" i="15"/>
  <c r="D43" i="15"/>
  <c r="C43" i="15"/>
  <c r="G42" i="15"/>
  <c r="F42" i="15"/>
  <c r="D42" i="15"/>
  <c r="C42" i="15"/>
  <c r="G41" i="15"/>
  <c r="F41" i="15"/>
  <c r="D41" i="15"/>
  <c r="C41" i="15"/>
  <c r="G40" i="15"/>
  <c r="F40" i="15"/>
  <c r="D40" i="15"/>
  <c r="C40" i="15"/>
  <c r="G39" i="15"/>
  <c r="F39" i="15"/>
  <c r="D39" i="15"/>
  <c r="C39" i="15"/>
  <c r="G38" i="15"/>
  <c r="F38" i="15"/>
  <c r="D38" i="15"/>
  <c r="C38" i="15"/>
  <c r="G37" i="15"/>
  <c r="F37" i="15"/>
  <c r="D37" i="15"/>
  <c r="C37" i="15"/>
  <c r="G36" i="15"/>
  <c r="F36" i="15"/>
  <c r="D36" i="15"/>
  <c r="C36" i="15"/>
  <c r="G35" i="15"/>
  <c r="F35" i="15"/>
  <c r="D35" i="15"/>
  <c r="C35" i="15"/>
  <c r="G34" i="15"/>
  <c r="F34" i="15"/>
  <c r="D34" i="15"/>
  <c r="C34" i="15"/>
  <c r="G33" i="15"/>
  <c r="F33" i="15"/>
  <c r="D33" i="15"/>
  <c r="C33" i="15"/>
  <c r="G32" i="15"/>
  <c r="F32" i="15"/>
  <c r="D32" i="15"/>
  <c r="C32" i="15"/>
  <c r="G31" i="15"/>
  <c r="F31" i="15"/>
  <c r="D31" i="15"/>
  <c r="C31" i="15"/>
  <c r="G30" i="15"/>
  <c r="F30" i="15"/>
  <c r="D30" i="15"/>
  <c r="C30" i="15"/>
  <c r="G29" i="15"/>
  <c r="F29" i="15"/>
  <c r="D29" i="15"/>
  <c r="C29" i="15"/>
  <c r="G28" i="15"/>
  <c r="F28" i="15"/>
  <c r="D28" i="15"/>
  <c r="C28" i="15"/>
  <c r="G27" i="15"/>
  <c r="F27" i="15"/>
  <c r="D27" i="15"/>
  <c r="C27" i="15"/>
  <c r="G72" i="22"/>
  <c r="F72" i="22"/>
  <c r="E72" i="22"/>
  <c r="D72" i="22"/>
  <c r="C72" i="22"/>
  <c r="G71" i="22"/>
  <c r="F71" i="22"/>
  <c r="E71" i="22"/>
  <c r="D71" i="22"/>
  <c r="C71" i="22"/>
  <c r="G70" i="22"/>
  <c r="F70" i="22"/>
  <c r="E70" i="22"/>
  <c r="D70" i="22"/>
  <c r="C70" i="22"/>
  <c r="G69" i="22"/>
  <c r="F69" i="22"/>
  <c r="E69" i="22"/>
  <c r="D69" i="22"/>
  <c r="C69" i="22"/>
  <c r="G68" i="22"/>
  <c r="F68" i="22"/>
  <c r="E68" i="22"/>
  <c r="D68" i="22"/>
  <c r="C68" i="22"/>
  <c r="G67" i="22"/>
  <c r="F67" i="22"/>
  <c r="E67" i="22"/>
  <c r="D67" i="22"/>
  <c r="C67" i="22"/>
  <c r="G66" i="22"/>
  <c r="F66" i="22"/>
  <c r="E66" i="22"/>
  <c r="D66" i="22"/>
  <c r="C66" i="22"/>
  <c r="G65" i="22"/>
  <c r="F65" i="22"/>
  <c r="E65" i="22"/>
  <c r="D65" i="22"/>
  <c r="C65" i="22"/>
  <c r="G64" i="22"/>
  <c r="F64" i="22"/>
  <c r="E64" i="22"/>
  <c r="D64" i="22"/>
  <c r="C64" i="22"/>
  <c r="G63" i="22"/>
  <c r="F63" i="22"/>
  <c r="E63" i="22"/>
  <c r="D63" i="22"/>
  <c r="C63" i="22"/>
  <c r="G62" i="22"/>
  <c r="F62" i="22"/>
  <c r="E62" i="22"/>
  <c r="D62" i="22"/>
  <c r="C62" i="22"/>
  <c r="G61" i="22"/>
  <c r="F61" i="22"/>
  <c r="E61" i="22"/>
  <c r="D61" i="22"/>
  <c r="C61" i="22"/>
  <c r="G60" i="22"/>
  <c r="F60" i="22"/>
  <c r="E60" i="22"/>
  <c r="D60" i="22"/>
  <c r="C60" i="22"/>
  <c r="G59" i="22"/>
  <c r="F59" i="22"/>
  <c r="E59" i="22"/>
  <c r="D59" i="22"/>
  <c r="C59" i="22"/>
  <c r="G58" i="22"/>
  <c r="F58" i="22"/>
  <c r="E58" i="22"/>
  <c r="D58" i="22"/>
  <c r="C58" i="22"/>
  <c r="G57" i="22"/>
  <c r="F57" i="22"/>
  <c r="E57" i="22"/>
  <c r="D57" i="22"/>
  <c r="C57" i="22"/>
  <c r="G56" i="22"/>
  <c r="F56" i="22"/>
  <c r="E56" i="22"/>
  <c r="D56" i="22"/>
  <c r="C56" i="22"/>
  <c r="G55" i="22"/>
  <c r="F55" i="22"/>
  <c r="E55" i="22"/>
  <c r="D55" i="22"/>
  <c r="C55" i="22"/>
  <c r="G54" i="22"/>
  <c r="F54" i="22"/>
  <c r="E54" i="22"/>
  <c r="D54" i="22"/>
  <c r="C54" i="22"/>
  <c r="G53" i="22"/>
  <c r="F53" i="22"/>
  <c r="E53" i="22"/>
  <c r="D53" i="22"/>
  <c r="C53" i="22"/>
  <c r="G52" i="22"/>
  <c r="F52" i="22"/>
  <c r="E52" i="22"/>
  <c r="D52" i="22"/>
  <c r="C52" i="22"/>
  <c r="G51" i="22"/>
  <c r="F51" i="22"/>
  <c r="E51" i="22"/>
  <c r="D51" i="22"/>
  <c r="C51" i="22"/>
  <c r="G50" i="22"/>
  <c r="F50" i="22"/>
  <c r="E50" i="22"/>
  <c r="D50" i="22"/>
  <c r="C50" i="22"/>
  <c r="G49" i="22"/>
  <c r="F49" i="22"/>
  <c r="E49" i="22"/>
  <c r="D49" i="22"/>
  <c r="C49" i="22"/>
  <c r="G48" i="22"/>
  <c r="F48" i="22"/>
  <c r="E48" i="22"/>
  <c r="D48" i="22"/>
  <c r="C48" i="22"/>
  <c r="G47" i="22"/>
  <c r="F47" i="22"/>
  <c r="E47" i="22"/>
  <c r="D47" i="22"/>
  <c r="C47" i="22"/>
  <c r="G46" i="22"/>
  <c r="F46" i="22"/>
  <c r="E46" i="22"/>
  <c r="D46" i="22"/>
  <c r="C46" i="22"/>
  <c r="G45" i="22"/>
  <c r="F45" i="22"/>
  <c r="E45" i="22"/>
  <c r="D45" i="22"/>
  <c r="C45" i="22"/>
  <c r="G44" i="22"/>
  <c r="F44" i="22"/>
  <c r="E44" i="22"/>
  <c r="D44" i="22"/>
  <c r="C44" i="22"/>
  <c r="G43" i="22"/>
  <c r="F43" i="22"/>
  <c r="E43" i="22"/>
  <c r="D43" i="22"/>
  <c r="C43" i="22"/>
  <c r="G42" i="22"/>
  <c r="F42" i="22"/>
  <c r="E42" i="22"/>
  <c r="D42" i="22"/>
  <c r="C42" i="22"/>
  <c r="G41" i="22"/>
  <c r="F41" i="22"/>
  <c r="E41" i="22"/>
  <c r="D41" i="22"/>
  <c r="C41" i="22"/>
  <c r="G40" i="22"/>
  <c r="F40" i="22"/>
  <c r="E40" i="22"/>
  <c r="D40" i="22"/>
  <c r="C40" i="22"/>
  <c r="G39" i="22"/>
  <c r="F39" i="22"/>
  <c r="E39" i="22"/>
  <c r="D39" i="22"/>
  <c r="C39" i="22"/>
  <c r="G38" i="22"/>
  <c r="F38" i="22"/>
  <c r="E38" i="22"/>
  <c r="D38" i="22"/>
  <c r="C38" i="22"/>
  <c r="G37" i="22"/>
  <c r="F37" i="22"/>
  <c r="E37" i="22"/>
  <c r="D37" i="22"/>
  <c r="C37" i="22"/>
  <c r="G36" i="22"/>
  <c r="F36" i="22"/>
  <c r="E36" i="22"/>
  <c r="D36" i="22"/>
  <c r="C36" i="22"/>
  <c r="G35" i="22"/>
  <c r="F35" i="22"/>
  <c r="E35" i="22"/>
  <c r="D35" i="22"/>
  <c r="C35" i="22"/>
  <c r="G34" i="22"/>
  <c r="F34" i="22"/>
  <c r="E34" i="22"/>
  <c r="D34" i="22"/>
  <c r="C34" i="22"/>
  <c r="G33" i="22"/>
  <c r="F33" i="22"/>
  <c r="E33" i="22"/>
  <c r="D33" i="22"/>
  <c r="C33" i="22"/>
  <c r="G32" i="22"/>
  <c r="F32" i="22"/>
  <c r="E32" i="22"/>
  <c r="D32" i="22"/>
  <c r="C32" i="22"/>
  <c r="G31" i="22"/>
  <c r="F31" i="22"/>
  <c r="E31" i="22"/>
  <c r="D31" i="22"/>
  <c r="C31" i="22"/>
  <c r="G30" i="22"/>
  <c r="F30" i="22"/>
  <c r="E30" i="22"/>
  <c r="D30" i="22"/>
  <c r="C30" i="22"/>
  <c r="G29" i="22"/>
  <c r="F29" i="22"/>
  <c r="E29" i="22"/>
  <c r="D29" i="22"/>
  <c r="C29" i="22"/>
  <c r="G28" i="22"/>
  <c r="F28" i="22"/>
  <c r="E28" i="22"/>
  <c r="D28" i="22"/>
  <c r="C28" i="22"/>
  <c r="G27" i="22"/>
  <c r="F27" i="22"/>
  <c r="E27" i="22"/>
  <c r="D27" i="22"/>
  <c r="C27" i="22"/>
  <c r="G26" i="22"/>
  <c r="F26" i="22"/>
  <c r="E26" i="22"/>
  <c r="D26" i="22"/>
  <c r="C26" i="22"/>
  <c r="G25" i="22"/>
  <c r="F25" i="22"/>
  <c r="E25" i="22"/>
  <c r="D25" i="22"/>
  <c r="C25" i="22"/>
  <c r="G24" i="22"/>
  <c r="F24" i="22"/>
  <c r="E24" i="22"/>
  <c r="D24" i="22"/>
  <c r="C24" i="22"/>
  <c r="G23" i="22"/>
  <c r="F23" i="22"/>
  <c r="E23" i="22"/>
  <c r="D23" i="22"/>
  <c r="C23" i="22"/>
  <c r="G22" i="22"/>
  <c r="F22" i="22"/>
  <c r="E22" i="22"/>
  <c r="D22" i="22"/>
  <c r="C22" i="22"/>
  <c r="G21" i="22"/>
  <c r="F21" i="22"/>
  <c r="E21" i="22"/>
  <c r="D21" i="22"/>
  <c r="C21" i="22"/>
  <c r="G20" i="22"/>
  <c r="F20" i="22"/>
  <c r="E20" i="22"/>
  <c r="D20" i="22"/>
  <c r="C20" i="22"/>
  <c r="G19" i="22"/>
  <c r="F19" i="22"/>
  <c r="E19" i="22"/>
  <c r="D19" i="22"/>
  <c r="C19" i="22"/>
  <c r="G18" i="22"/>
  <c r="F18" i="22"/>
  <c r="E18" i="22"/>
  <c r="D18" i="22"/>
  <c r="C18" i="22"/>
  <c r="G17" i="22"/>
  <c r="F17" i="22"/>
  <c r="E17" i="22"/>
  <c r="D17" i="22"/>
  <c r="C17" i="22"/>
  <c r="G16" i="22"/>
  <c r="F16" i="22"/>
  <c r="E16" i="22"/>
  <c r="D16" i="22"/>
  <c r="C16" i="22"/>
  <c r="G15" i="22"/>
  <c r="F15" i="22"/>
  <c r="E15" i="22"/>
  <c r="D15" i="22"/>
  <c r="C15" i="22"/>
  <c r="G14" i="22"/>
  <c r="F14" i="22"/>
  <c r="E14" i="22"/>
  <c r="D14" i="22"/>
  <c r="C14" i="22"/>
  <c r="G13" i="22"/>
  <c r="F13" i="22"/>
  <c r="E13" i="22"/>
  <c r="D13" i="22"/>
  <c r="C13" i="22"/>
  <c r="C13" i="21"/>
  <c r="G72" i="21"/>
  <c r="F72" i="21"/>
  <c r="E72" i="21"/>
  <c r="D72" i="21"/>
  <c r="C72" i="21"/>
  <c r="G71" i="21"/>
  <c r="F71" i="21"/>
  <c r="E71" i="21"/>
  <c r="D71" i="21"/>
  <c r="C71" i="21"/>
  <c r="G70" i="21"/>
  <c r="F70" i="21"/>
  <c r="E70" i="21"/>
  <c r="D70" i="21"/>
  <c r="C70" i="21"/>
  <c r="G69" i="21"/>
  <c r="F69" i="21"/>
  <c r="E69" i="21"/>
  <c r="D69" i="21"/>
  <c r="C69" i="21"/>
  <c r="G68" i="21"/>
  <c r="F68" i="21"/>
  <c r="E68" i="21"/>
  <c r="D68" i="21"/>
  <c r="C68" i="21"/>
  <c r="G67" i="21"/>
  <c r="F67" i="21"/>
  <c r="E67" i="21"/>
  <c r="D67" i="21"/>
  <c r="C67" i="21"/>
  <c r="G66" i="21"/>
  <c r="F66" i="21"/>
  <c r="E66" i="21"/>
  <c r="D66" i="21"/>
  <c r="C66" i="21"/>
  <c r="G65" i="21"/>
  <c r="F65" i="21"/>
  <c r="E65" i="21"/>
  <c r="D65" i="21"/>
  <c r="C65" i="21"/>
  <c r="G64" i="21"/>
  <c r="F64" i="21"/>
  <c r="E64" i="21"/>
  <c r="D64" i="21"/>
  <c r="C64" i="21"/>
  <c r="G63" i="21"/>
  <c r="F63" i="21"/>
  <c r="E63" i="21"/>
  <c r="D63" i="21"/>
  <c r="C63" i="21"/>
  <c r="G62" i="21"/>
  <c r="F62" i="21"/>
  <c r="E62" i="21"/>
  <c r="D62" i="21"/>
  <c r="C62" i="21"/>
  <c r="G61" i="21"/>
  <c r="F61" i="21"/>
  <c r="E61" i="21"/>
  <c r="D61" i="21"/>
  <c r="C61" i="21"/>
  <c r="G60" i="21"/>
  <c r="F60" i="21"/>
  <c r="E60" i="21"/>
  <c r="D60" i="21"/>
  <c r="C60" i="21"/>
  <c r="G59" i="21"/>
  <c r="F59" i="21"/>
  <c r="E59" i="21"/>
  <c r="D59" i="21"/>
  <c r="C59" i="21"/>
  <c r="G58" i="21"/>
  <c r="F58" i="21"/>
  <c r="E58" i="21"/>
  <c r="D58" i="21"/>
  <c r="C58" i="21"/>
  <c r="G57" i="21"/>
  <c r="F57" i="21"/>
  <c r="E57" i="21"/>
  <c r="D57" i="21"/>
  <c r="C57" i="21"/>
  <c r="G56" i="21"/>
  <c r="F56" i="21"/>
  <c r="E56" i="21"/>
  <c r="D56" i="21"/>
  <c r="C56" i="21"/>
  <c r="G55" i="21"/>
  <c r="F55" i="21"/>
  <c r="E55" i="21"/>
  <c r="D55" i="21"/>
  <c r="C55" i="21"/>
  <c r="G54" i="21"/>
  <c r="F54" i="21"/>
  <c r="E54" i="21"/>
  <c r="D54" i="21"/>
  <c r="C54" i="21"/>
  <c r="G53" i="21"/>
  <c r="F53" i="21"/>
  <c r="E53" i="21"/>
  <c r="D53" i="21"/>
  <c r="C53" i="21"/>
  <c r="G52" i="21"/>
  <c r="F52" i="21"/>
  <c r="E52" i="21"/>
  <c r="D52" i="21"/>
  <c r="C52" i="21"/>
  <c r="G51" i="21"/>
  <c r="F51" i="21"/>
  <c r="E51" i="21"/>
  <c r="D51" i="21"/>
  <c r="C51" i="21"/>
  <c r="G50" i="21"/>
  <c r="F50" i="21"/>
  <c r="E50" i="21"/>
  <c r="D50" i="21"/>
  <c r="C50" i="21"/>
  <c r="G49" i="21"/>
  <c r="F49" i="21"/>
  <c r="E49" i="21"/>
  <c r="D49" i="21"/>
  <c r="C49" i="21"/>
  <c r="G48" i="21"/>
  <c r="F48" i="21"/>
  <c r="E48" i="21"/>
  <c r="D48" i="21"/>
  <c r="C48" i="21"/>
  <c r="G47" i="21"/>
  <c r="F47" i="21"/>
  <c r="E47" i="21"/>
  <c r="D47" i="21"/>
  <c r="C47" i="21"/>
  <c r="G46" i="21"/>
  <c r="F46" i="21"/>
  <c r="E46" i="21"/>
  <c r="D46" i="21"/>
  <c r="C46" i="21"/>
  <c r="G45" i="21"/>
  <c r="F45" i="21"/>
  <c r="E45" i="21"/>
  <c r="D45" i="21"/>
  <c r="C45" i="21"/>
  <c r="G44" i="21"/>
  <c r="F44" i="21"/>
  <c r="E44" i="21"/>
  <c r="D44" i="21"/>
  <c r="C44" i="21"/>
  <c r="G43" i="21"/>
  <c r="F43" i="21"/>
  <c r="E43" i="21"/>
  <c r="D43" i="21"/>
  <c r="C43" i="21"/>
  <c r="G42" i="21"/>
  <c r="F42" i="21"/>
  <c r="E42" i="21"/>
  <c r="D42" i="21"/>
  <c r="C42" i="21"/>
  <c r="G41" i="21"/>
  <c r="F41" i="21"/>
  <c r="E41" i="21"/>
  <c r="D41" i="21"/>
  <c r="C41" i="21"/>
  <c r="G40" i="21"/>
  <c r="F40" i="21"/>
  <c r="E40" i="21"/>
  <c r="D40" i="21"/>
  <c r="C40" i="21"/>
  <c r="G39" i="21"/>
  <c r="F39" i="21"/>
  <c r="E39" i="21"/>
  <c r="D39" i="21"/>
  <c r="C39" i="21"/>
  <c r="G38" i="21"/>
  <c r="F38" i="21"/>
  <c r="E38" i="21"/>
  <c r="D38" i="21"/>
  <c r="C38" i="21"/>
  <c r="G37" i="21"/>
  <c r="F37" i="21"/>
  <c r="E37" i="21"/>
  <c r="D37" i="21"/>
  <c r="C37" i="21"/>
  <c r="G36" i="21"/>
  <c r="F36" i="21"/>
  <c r="E36" i="21"/>
  <c r="D36" i="21"/>
  <c r="C36" i="21"/>
  <c r="G35" i="21"/>
  <c r="F35" i="21"/>
  <c r="E35" i="21"/>
  <c r="D35" i="21"/>
  <c r="C35" i="21"/>
  <c r="G34" i="21"/>
  <c r="F34" i="21"/>
  <c r="E34" i="21"/>
  <c r="D34" i="21"/>
  <c r="C34" i="21"/>
  <c r="G33" i="21"/>
  <c r="F33" i="21"/>
  <c r="E33" i="21"/>
  <c r="D33" i="21"/>
  <c r="C33" i="21"/>
  <c r="G32" i="21"/>
  <c r="F32" i="21"/>
  <c r="E32" i="21"/>
  <c r="D32" i="21"/>
  <c r="C32" i="21"/>
  <c r="G31" i="21"/>
  <c r="F31" i="21"/>
  <c r="E31" i="21"/>
  <c r="D31" i="21"/>
  <c r="C31" i="21"/>
  <c r="G30" i="21"/>
  <c r="F30" i="21"/>
  <c r="E30" i="21"/>
  <c r="D30" i="21"/>
  <c r="C30" i="21"/>
  <c r="G29" i="21"/>
  <c r="F29" i="21"/>
  <c r="E29" i="21"/>
  <c r="D29" i="21"/>
  <c r="C29" i="21"/>
  <c r="G28" i="21"/>
  <c r="F28" i="21"/>
  <c r="E28" i="21"/>
  <c r="D28" i="21"/>
  <c r="C28" i="21"/>
  <c r="G27" i="21"/>
  <c r="F27" i="21"/>
  <c r="E27" i="21"/>
  <c r="D27" i="21"/>
  <c r="C27" i="21"/>
  <c r="G26" i="21"/>
  <c r="F26" i="21"/>
  <c r="E26" i="21"/>
  <c r="D26" i="21"/>
  <c r="C26" i="21"/>
  <c r="G25" i="21"/>
  <c r="F25" i="21"/>
  <c r="E25" i="21"/>
  <c r="D25" i="21"/>
  <c r="C25" i="21"/>
  <c r="G24" i="21"/>
  <c r="F24" i="21"/>
  <c r="E24" i="21"/>
  <c r="D24" i="21"/>
  <c r="C24" i="21"/>
  <c r="G23" i="21"/>
  <c r="F23" i="21"/>
  <c r="E23" i="21"/>
  <c r="D23" i="21"/>
  <c r="C23" i="21"/>
  <c r="G22" i="21"/>
  <c r="F22" i="21"/>
  <c r="E22" i="21"/>
  <c r="D22" i="21"/>
  <c r="C22" i="21"/>
  <c r="G21" i="21"/>
  <c r="F21" i="21"/>
  <c r="E21" i="21"/>
  <c r="D21" i="21"/>
  <c r="C21" i="21"/>
  <c r="G20" i="21"/>
  <c r="F20" i="21"/>
  <c r="E20" i="21"/>
  <c r="D20" i="21"/>
  <c r="C20" i="21"/>
  <c r="G19" i="21"/>
  <c r="F19" i="21"/>
  <c r="E19" i="21"/>
  <c r="D19" i="21"/>
  <c r="C19" i="21"/>
  <c r="G18" i="21"/>
  <c r="F18" i="21"/>
  <c r="E18" i="21"/>
  <c r="D18" i="21"/>
  <c r="C18" i="21"/>
  <c r="G17" i="21"/>
  <c r="F17" i="21"/>
  <c r="E17" i="21"/>
  <c r="D17" i="21"/>
  <c r="C17" i="21"/>
  <c r="G16" i="21"/>
  <c r="F16" i="21"/>
  <c r="E16" i="21"/>
  <c r="D16" i="21"/>
  <c r="C16" i="21"/>
  <c r="G15" i="21"/>
  <c r="F15" i="21"/>
  <c r="E15" i="21"/>
  <c r="D15" i="21"/>
  <c r="C15" i="21"/>
  <c r="G14" i="21"/>
  <c r="F14" i="21"/>
  <c r="E14" i="21"/>
  <c r="D14" i="21"/>
  <c r="C14" i="21"/>
  <c r="G13" i="21"/>
  <c r="F13" i="21"/>
  <c r="E13" i="21"/>
  <c r="D13" i="21"/>
  <c r="E15" i="17"/>
  <c r="E15" i="15"/>
  <c r="E13" i="2"/>
  <c r="E15" i="2"/>
  <c r="C72" i="2"/>
  <c r="D72" i="2"/>
  <c r="E72" i="2"/>
  <c r="F72" i="2"/>
  <c r="G72" i="2"/>
  <c r="C71" i="2"/>
  <c r="D71" i="2"/>
  <c r="E71" i="2"/>
  <c r="F71" i="2"/>
  <c r="G71" i="2"/>
  <c r="C70" i="2"/>
  <c r="D70" i="2"/>
  <c r="E70" i="2"/>
  <c r="F70" i="2"/>
  <c r="G70" i="2"/>
  <c r="C69" i="2"/>
  <c r="D69" i="2"/>
  <c r="E69" i="2"/>
  <c r="F69" i="2"/>
  <c r="G69" i="2"/>
  <c r="C68" i="2"/>
  <c r="D68" i="2"/>
  <c r="E68" i="2"/>
  <c r="F68" i="2"/>
  <c r="G68" i="2"/>
  <c r="C67" i="2"/>
  <c r="D67" i="2"/>
  <c r="E67" i="2"/>
  <c r="F67" i="2"/>
  <c r="G67" i="2"/>
  <c r="C66" i="2"/>
  <c r="D66" i="2"/>
  <c r="E66" i="2"/>
  <c r="F66" i="2"/>
  <c r="G66" i="2"/>
  <c r="C65" i="2"/>
  <c r="D65" i="2"/>
  <c r="E65" i="2"/>
  <c r="F65" i="2"/>
  <c r="G65" i="2"/>
  <c r="C64" i="2"/>
  <c r="D64" i="2"/>
  <c r="E64" i="2"/>
  <c r="F64" i="2"/>
  <c r="G64" i="2"/>
  <c r="C63" i="2"/>
  <c r="D63" i="2"/>
  <c r="E63" i="2"/>
  <c r="F63" i="2"/>
  <c r="G63" i="2"/>
  <c r="C62" i="2"/>
  <c r="D62" i="2"/>
  <c r="E62" i="2"/>
  <c r="F62" i="2"/>
  <c r="G62" i="2"/>
  <c r="C61" i="2"/>
  <c r="D61" i="2"/>
  <c r="E61" i="2"/>
  <c r="F61" i="2"/>
  <c r="G61" i="2"/>
  <c r="C60" i="2"/>
  <c r="D60" i="2"/>
  <c r="E60" i="2"/>
  <c r="F60" i="2"/>
  <c r="G60" i="2"/>
  <c r="C59" i="2"/>
  <c r="D59" i="2"/>
  <c r="E59" i="2"/>
  <c r="F59" i="2"/>
  <c r="G59" i="2"/>
  <c r="C58" i="2"/>
  <c r="D58" i="2"/>
  <c r="E58" i="2"/>
  <c r="F58" i="2"/>
  <c r="G58" i="2"/>
  <c r="C57" i="2"/>
  <c r="D57" i="2"/>
  <c r="E57" i="2"/>
  <c r="F57" i="2"/>
  <c r="G57" i="2"/>
  <c r="C56" i="2"/>
  <c r="D56" i="2"/>
  <c r="E56" i="2"/>
  <c r="F56" i="2"/>
  <c r="G56" i="2"/>
  <c r="C55" i="2"/>
  <c r="D55" i="2"/>
  <c r="E55" i="2"/>
  <c r="F55" i="2"/>
  <c r="G55" i="2"/>
  <c r="C54" i="2"/>
  <c r="D54" i="2"/>
  <c r="E54" i="2"/>
  <c r="F54" i="2"/>
  <c r="G54" i="2"/>
  <c r="C53" i="2"/>
  <c r="D53" i="2"/>
  <c r="E53" i="2"/>
  <c r="F53" i="2"/>
  <c r="G53" i="2"/>
  <c r="C52" i="2"/>
  <c r="D52" i="2"/>
  <c r="E52" i="2"/>
  <c r="F52" i="2"/>
  <c r="G52" i="2"/>
  <c r="C51" i="2"/>
  <c r="D51" i="2"/>
  <c r="E51" i="2"/>
  <c r="F51" i="2"/>
  <c r="G51" i="2"/>
  <c r="C50" i="2"/>
  <c r="D50" i="2"/>
  <c r="E50" i="2"/>
  <c r="F50" i="2"/>
  <c r="G50" i="2"/>
  <c r="C49" i="2"/>
  <c r="D49" i="2"/>
  <c r="E49" i="2"/>
  <c r="F49" i="2"/>
  <c r="G49" i="2"/>
  <c r="C48" i="2"/>
  <c r="D48" i="2"/>
  <c r="E48" i="2"/>
  <c r="F48" i="2"/>
  <c r="G48" i="2"/>
  <c r="C47" i="2"/>
  <c r="D47" i="2"/>
  <c r="E47" i="2"/>
  <c r="F47" i="2"/>
  <c r="G47" i="2"/>
  <c r="C46" i="2"/>
  <c r="D46" i="2"/>
  <c r="E46" i="2"/>
  <c r="F46" i="2"/>
  <c r="G46" i="2"/>
  <c r="C45" i="2"/>
  <c r="D45" i="2"/>
  <c r="E45" i="2"/>
  <c r="F45" i="2"/>
  <c r="G45" i="2"/>
  <c r="C44" i="2"/>
  <c r="D44" i="2"/>
  <c r="E44" i="2"/>
  <c r="F44" i="2"/>
  <c r="G44" i="2"/>
  <c r="C43" i="2"/>
  <c r="D43" i="2"/>
  <c r="E43" i="2"/>
  <c r="F43" i="2"/>
  <c r="G43" i="2"/>
  <c r="C42" i="2"/>
  <c r="D42" i="2"/>
  <c r="E42" i="2"/>
  <c r="F42" i="2"/>
  <c r="G42" i="2"/>
  <c r="C41" i="2"/>
  <c r="D41" i="2"/>
  <c r="E41" i="2"/>
  <c r="F41" i="2"/>
  <c r="G41" i="2"/>
  <c r="C40" i="2"/>
  <c r="D40" i="2"/>
  <c r="E40" i="2"/>
  <c r="F40" i="2"/>
  <c r="G40" i="2"/>
  <c r="C39" i="2"/>
  <c r="D39" i="2"/>
  <c r="E39" i="2"/>
  <c r="F39" i="2"/>
  <c r="G39" i="2"/>
  <c r="C38" i="2"/>
  <c r="D38" i="2"/>
  <c r="E38" i="2"/>
  <c r="F38" i="2"/>
  <c r="G38" i="2"/>
  <c r="C37" i="2"/>
  <c r="D37" i="2"/>
  <c r="E37" i="2"/>
  <c r="F37" i="2"/>
  <c r="G37" i="2"/>
  <c r="C36" i="2"/>
  <c r="D36" i="2"/>
  <c r="E36" i="2"/>
  <c r="F36" i="2"/>
  <c r="G36" i="2"/>
  <c r="C35" i="2"/>
  <c r="D35" i="2"/>
  <c r="E35" i="2"/>
  <c r="F35" i="2"/>
  <c r="G35" i="2"/>
  <c r="C34" i="2"/>
  <c r="D34" i="2"/>
  <c r="E34" i="2"/>
  <c r="F34" i="2"/>
  <c r="G34" i="2"/>
  <c r="E26" i="15"/>
  <c r="E25" i="15"/>
  <c r="E24" i="15"/>
  <c r="E23" i="15"/>
  <c r="E22" i="15"/>
  <c r="G26" i="15"/>
  <c r="F26" i="15"/>
  <c r="D26" i="15"/>
  <c r="C26" i="15"/>
  <c r="G25" i="15"/>
  <c r="F25" i="15"/>
  <c r="D25" i="15"/>
  <c r="C25" i="15"/>
  <c r="G24" i="15"/>
  <c r="F24" i="15"/>
  <c r="D24" i="15"/>
  <c r="C24" i="15"/>
  <c r="G23" i="15"/>
  <c r="F23" i="15"/>
  <c r="D23" i="15"/>
  <c r="C23" i="15"/>
  <c r="G22" i="15"/>
  <c r="F22" i="15"/>
  <c r="D22" i="15"/>
  <c r="C22" i="15"/>
  <c r="E26" i="17"/>
  <c r="E25" i="17"/>
  <c r="E24" i="17"/>
  <c r="E23" i="17"/>
  <c r="E22" i="17"/>
  <c r="G26" i="17"/>
  <c r="F26" i="17"/>
  <c r="D26" i="17"/>
  <c r="C26" i="17"/>
  <c r="G25" i="17"/>
  <c r="F25" i="17"/>
  <c r="D25" i="17"/>
  <c r="C25" i="17"/>
  <c r="G24" i="17"/>
  <c r="F24" i="17"/>
  <c r="D24" i="17"/>
  <c r="C24" i="17"/>
  <c r="G23" i="17"/>
  <c r="F23" i="17"/>
  <c r="D23" i="17"/>
  <c r="C23" i="17"/>
  <c r="G22" i="17"/>
  <c r="F22" i="17"/>
  <c r="D22" i="17"/>
  <c r="C22" i="17"/>
  <c r="E26" i="13"/>
  <c r="C26" i="13"/>
  <c r="E25" i="13"/>
  <c r="C25" i="13"/>
  <c r="E24" i="13"/>
  <c r="C24" i="13"/>
  <c r="E23" i="13"/>
  <c r="C23" i="13"/>
  <c r="F26" i="13"/>
  <c r="G26" i="13"/>
  <c r="F25" i="13"/>
  <c r="G25" i="13"/>
  <c r="F24" i="13"/>
  <c r="G24" i="13"/>
  <c r="F23" i="13"/>
  <c r="G23" i="13"/>
  <c r="G21" i="17"/>
  <c r="F21" i="17"/>
  <c r="E21" i="17"/>
  <c r="D21" i="17"/>
  <c r="C21" i="17"/>
  <c r="G20" i="17"/>
  <c r="F20" i="17"/>
  <c r="E20" i="17"/>
  <c r="D20" i="17"/>
  <c r="C20" i="17"/>
  <c r="G19" i="17"/>
  <c r="F19" i="17"/>
  <c r="E19" i="17"/>
  <c r="D19" i="17"/>
  <c r="C19" i="17"/>
  <c r="G18" i="17"/>
  <c r="F18" i="17"/>
  <c r="E18" i="17"/>
  <c r="D18" i="17"/>
  <c r="C18" i="17"/>
  <c r="G17" i="17"/>
  <c r="F17" i="17"/>
  <c r="E17" i="17"/>
  <c r="D17" i="17"/>
  <c r="C17" i="17"/>
  <c r="G16" i="17"/>
  <c r="F16" i="17"/>
  <c r="E16" i="17"/>
  <c r="D16" i="17"/>
  <c r="C16" i="17"/>
  <c r="G15" i="17"/>
  <c r="F15" i="17"/>
  <c r="D15" i="17"/>
  <c r="C15" i="17"/>
  <c r="G14" i="17"/>
  <c r="F14" i="17"/>
  <c r="E14" i="17"/>
  <c r="D14" i="17"/>
  <c r="C14" i="17"/>
  <c r="G13" i="17"/>
  <c r="F13" i="17"/>
  <c r="E13" i="17"/>
  <c r="D13" i="17"/>
  <c r="C13" i="17"/>
  <c r="A11" i="17"/>
  <c r="A10" i="17"/>
  <c r="G21" i="15"/>
  <c r="F21" i="15"/>
  <c r="E21" i="15"/>
  <c r="D21" i="15"/>
  <c r="C21" i="15"/>
  <c r="G20" i="15"/>
  <c r="F20" i="15"/>
  <c r="E20" i="15"/>
  <c r="D20" i="15"/>
  <c r="C20" i="15"/>
  <c r="G19" i="15"/>
  <c r="F19" i="15"/>
  <c r="E19" i="15"/>
  <c r="D19" i="15"/>
  <c r="C19" i="15"/>
  <c r="G18" i="15"/>
  <c r="F18" i="15"/>
  <c r="E18" i="15"/>
  <c r="D18" i="15"/>
  <c r="C18" i="15"/>
  <c r="G17" i="15"/>
  <c r="F17" i="15"/>
  <c r="E17" i="15"/>
  <c r="D17" i="15"/>
  <c r="C17" i="15"/>
  <c r="G16" i="15"/>
  <c r="F16" i="15"/>
  <c r="E16" i="15"/>
  <c r="D16" i="15"/>
  <c r="C16" i="15"/>
  <c r="G15" i="15"/>
  <c r="F15" i="15"/>
  <c r="D15" i="15"/>
  <c r="C15" i="15"/>
  <c r="G14" i="15"/>
  <c r="F14" i="15"/>
  <c r="E14" i="15"/>
  <c r="D14" i="15"/>
  <c r="C14" i="15"/>
  <c r="G13" i="15"/>
  <c r="F13" i="15"/>
  <c r="E13" i="15"/>
  <c r="D13" i="15"/>
  <c r="C13" i="15"/>
  <c r="A11" i="15"/>
  <c r="A10" i="15"/>
  <c r="E14" i="13"/>
  <c r="C14" i="13"/>
  <c r="G22" i="13"/>
  <c r="F22" i="13"/>
  <c r="E22" i="13"/>
  <c r="D22" i="13"/>
  <c r="C22" i="13"/>
  <c r="G21" i="13"/>
  <c r="F21" i="13"/>
  <c r="E21" i="13"/>
  <c r="D21" i="13"/>
  <c r="C21" i="13"/>
  <c r="G20" i="13"/>
  <c r="F20" i="13"/>
  <c r="E20" i="13"/>
  <c r="D20" i="13"/>
  <c r="C20" i="13"/>
  <c r="G19" i="13"/>
  <c r="F19" i="13"/>
  <c r="E19" i="13"/>
  <c r="D19" i="13"/>
  <c r="C19" i="13"/>
  <c r="G18" i="13"/>
  <c r="F18" i="13"/>
  <c r="E18" i="13"/>
  <c r="D18" i="13"/>
  <c r="C18" i="13"/>
  <c r="G17" i="13"/>
  <c r="F17" i="13"/>
  <c r="E17" i="13"/>
  <c r="D17" i="13"/>
  <c r="C17" i="13"/>
  <c r="G16" i="13"/>
  <c r="F16" i="13"/>
  <c r="D16" i="13"/>
  <c r="C16" i="13"/>
  <c r="G15" i="13"/>
  <c r="F15" i="13"/>
  <c r="E15" i="13"/>
  <c r="D15" i="13"/>
  <c r="G14" i="13"/>
  <c r="F14" i="13"/>
  <c r="D14" i="13"/>
  <c r="A11" i="13"/>
  <c r="A10" i="13"/>
  <c r="C23" i="2"/>
  <c r="C33" i="2"/>
  <c r="D33" i="2"/>
  <c r="E33" i="2"/>
  <c r="F33" i="2"/>
  <c r="G33" i="2"/>
  <c r="C32" i="2"/>
  <c r="D32" i="2"/>
  <c r="E32" i="2"/>
  <c r="F32" i="2"/>
  <c r="G32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D31" i="2"/>
  <c r="E31" i="2"/>
  <c r="F31" i="2"/>
  <c r="G31" i="2"/>
  <c r="C22" i="2"/>
  <c r="D22" i="2"/>
  <c r="E22" i="2"/>
  <c r="F22" i="2"/>
  <c r="G22" i="2"/>
  <c r="G13" i="2"/>
  <c r="G14" i="2"/>
  <c r="G15" i="2"/>
  <c r="G16" i="2"/>
  <c r="G17" i="2"/>
  <c r="G18" i="2"/>
  <c r="G19" i="2"/>
  <c r="G20" i="2"/>
  <c r="G21" i="2"/>
  <c r="F13" i="2"/>
  <c r="F14" i="2"/>
  <c r="F15" i="2"/>
  <c r="F16" i="2"/>
  <c r="F17" i="2"/>
  <c r="F18" i="2"/>
  <c r="F19" i="2"/>
  <c r="F20" i="2"/>
  <c r="F21" i="2"/>
  <c r="C13" i="2"/>
  <c r="C21" i="2" l="1"/>
  <c r="D21" i="2"/>
  <c r="E21" i="2"/>
  <c r="C20" i="2"/>
  <c r="D20" i="2"/>
  <c r="E20" i="2"/>
  <c r="C19" i="2"/>
  <c r="D19" i="2"/>
  <c r="E19" i="2"/>
  <c r="C18" i="2"/>
  <c r="D18" i="2"/>
  <c r="E18" i="2"/>
  <c r="C17" i="2"/>
  <c r="D17" i="2"/>
  <c r="E17" i="2"/>
  <c r="C16" i="2"/>
  <c r="D16" i="2"/>
  <c r="E16" i="2"/>
  <c r="C15" i="2"/>
  <c r="D15" i="2"/>
  <c r="C14" i="2"/>
  <c r="D14" i="2"/>
  <c r="E14" i="2"/>
  <c r="D13" i="2"/>
</calcChain>
</file>

<file path=xl/sharedStrings.xml><?xml version="1.0" encoding="utf-8"?>
<sst xmlns="http://schemas.openxmlformats.org/spreadsheetml/2006/main" count="2628" uniqueCount="819">
  <si>
    <t>Last Name</t>
  </si>
  <si>
    <t>First Name</t>
  </si>
  <si>
    <t>Team</t>
  </si>
  <si>
    <t>Bib</t>
  </si>
  <si>
    <t>Place</t>
  </si>
  <si>
    <t>License</t>
  </si>
  <si>
    <t>Town</t>
  </si>
  <si>
    <t>Men Master's 65+</t>
  </si>
  <si>
    <t>Men 3/4</t>
  </si>
  <si>
    <t>.</t>
  </si>
  <si>
    <t>Men Master's 35+</t>
  </si>
  <si>
    <t>Men P/1/2/3</t>
  </si>
  <si>
    <t>State</t>
  </si>
  <si>
    <t>Age</t>
  </si>
  <si>
    <t>state</t>
  </si>
  <si>
    <t>age</t>
  </si>
  <si>
    <t>City</t>
  </si>
  <si>
    <t>USAC License</t>
  </si>
  <si>
    <t>Category Entered / Merchandise Ordered</t>
  </si>
  <si>
    <t>License Status</t>
  </si>
  <si>
    <t>Age on 12/31/2024</t>
  </si>
  <si>
    <t>Merlino</t>
  </si>
  <si>
    <t>A.J.</t>
  </si>
  <si>
    <t>Rise Up Racing</t>
  </si>
  <si>
    <t>Elizabethtown</t>
  </si>
  <si>
    <t>Men's CAT Novice (5)</t>
  </si>
  <si>
    <t>Active</t>
  </si>
  <si>
    <t>PA</t>
  </si>
  <si>
    <t>Elchev</t>
  </si>
  <si>
    <t>Alex</t>
  </si>
  <si>
    <t>Washington</t>
  </si>
  <si>
    <t>DC</t>
  </si>
  <si>
    <t>Sensenig</t>
  </si>
  <si>
    <t>Brent</t>
  </si>
  <si>
    <t>Schell Brothers Cycling</t>
  </si>
  <si>
    <t>Dover</t>
  </si>
  <si>
    <t>DE</t>
  </si>
  <si>
    <t>Anderson</t>
  </si>
  <si>
    <t>David Philip</t>
  </si>
  <si>
    <t>Century Road Club Of America</t>
  </si>
  <si>
    <t>Hamilton</t>
  </si>
  <si>
    <t>NJ</t>
  </si>
  <si>
    <t>Ody</t>
  </si>
  <si>
    <t>Derek</t>
  </si>
  <si>
    <t>OTE</t>
  </si>
  <si>
    <t>Hainesport</t>
  </si>
  <si>
    <t>ONE DAY</t>
  </si>
  <si>
    <t>Churchey</t>
  </si>
  <si>
    <t>Garrett</t>
  </si>
  <si>
    <t>Antietam Velo Club</t>
  </si>
  <si>
    <t>Frederick</t>
  </si>
  <si>
    <t>MD</t>
  </si>
  <si>
    <t>Fox</t>
  </si>
  <si>
    <t>Isaiah</t>
  </si>
  <si>
    <t>Reading</t>
  </si>
  <si>
    <t>Alstadt</t>
  </si>
  <si>
    <t>Jacob</t>
  </si>
  <si>
    <t>Lewis</t>
  </si>
  <si>
    <t>Jamie</t>
  </si>
  <si>
    <t>York</t>
  </si>
  <si>
    <t>Joseph</t>
  </si>
  <si>
    <t>Kevin</t>
  </si>
  <si>
    <t>SOAR Foundation Racing</t>
  </si>
  <si>
    <t>Brooklyn</t>
  </si>
  <si>
    <t>NY</t>
  </si>
  <si>
    <t>Dulnoan</t>
  </si>
  <si>
    <t>Kishumaru</t>
  </si>
  <si>
    <t>Blue Mountain Velo</t>
  </si>
  <si>
    <t>Carlisle</t>
  </si>
  <si>
    <t>Blevins</t>
  </si>
  <si>
    <t>Kyle</t>
  </si>
  <si>
    <t>SCHEUER</t>
  </si>
  <si>
    <t>KYLE</t>
  </si>
  <si>
    <t>Baltimore Bicycle Works Racing</t>
  </si>
  <si>
    <t>Baltimore</t>
  </si>
  <si>
    <t>Nye</t>
  </si>
  <si>
    <t>Halifax</t>
  </si>
  <si>
    <t>Jones</t>
  </si>
  <si>
    <t>Maurice</t>
  </si>
  <si>
    <t>Philadelphia</t>
  </si>
  <si>
    <t>Collins</t>
  </si>
  <si>
    <t>Michael</t>
  </si>
  <si>
    <t>Marcus Hook</t>
  </si>
  <si>
    <t>Tran</t>
  </si>
  <si>
    <t>Phan</t>
  </si>
  <si>
    <t>Hummelstown</t>
  </si>
  <si>
    <t>Giaquinto</t>
  </si>
  <si>
    <t>Riley</t>
  </si>
  <si>
    <t>Penn</t>
  </si>
  <si>
    <t>Myesr</t>
  </si>
  <si>
    <t>Robert</t>
  </si>
  <si>
    <t>Harrisburg Bike Club</t>
  </si>
  <si>
    <t>Abad</t>
  </si>
  <si>
    <t>Reed</t>
  </si>
  <si>
    <t>Wesley</t>
  </si>
  <si>
    <t>AUTOMATIC Lonely Hearts Racing</t>
  </si>
  <si>
    <t>Purcellville</t>
  </si>
  <si>
    <t>VA</t>
  </si>
  <si>
    <t>Smoketown, PA</t>
  </si>
  <si>
    <t>Men's 4/ Novice</t>
  </si>
  <si>
    <t>Results By:</t>
  </si>
  <si>
    <t>Men's 65+</t>
  </si>
  <si>
    <t>Men's 55+</t>
  </si>
  <si>
    <t>Men 45+</t>
  </si>
  <si>
    <t>Women P/1/2/3</t>
  </si>
  <si>
    <t>Age on 12/31/2025</t>
  </si>
  <si>
    <t>Check-in Time</t>
  </si>
  <si>
    <t>Waiver - USAC Online Waiver</t>
  </si>
  <si>
    <t>Byrd</t>
  </si>
  <si>
    <t>Richard</t>
  </si>
  <si>
    <t>West End Riders</t>
  </si>
  <si>
    <t>Lancaster</t>
  </si>
  <si>
    <t>CAT 4/Novice</t>
  </si>
  <si>
    <t>RB</t>
  </si>
  <si>
    <t>Sanchez</t>
  </si>
  <si>
    <t>Jake</t>
  </si>
  <si>
    <t>Verrazano Team Racing p/b NYTri.org</t>
  </si>
  <si>
    <t>Hillsborough</t>
  </si>
  <si>
    <t>JS</t>
  </si>
  <si>
    <t>Chargois</t>
  </si>
  <si>
    <t>Jean</t>
  </si>
  <si>
    <t>Pennsylvania Dirtbags</t>
  </si>
  <si>
    <t>LANCASTER</t>
  </si>
  <si>
    <t>JC</t>
  </si>
  <si>
    <t>Duran</t>
  </si>
  <si>
    <t>Jose</t>
  </si>
  <si>
    <t>Pedal power</t>
  </si>
  <si>
    <t>Bethlehem</t>
  </si>
  <si>
    <t>JD</t>
  </si>
  <si>
    <t>Debuque</t>
  </si>
  <si>
    <t>Henry</t>
  </si>
  <si>
    <t>Downingtown</t>
  </si>
  <si>
    <t>HD</t>
  </si>
  <si>
    <t>Goodwin</t>
  </si>
  <si>
    <t>Scott</t>
  </si>
  <si>
    <t>Team Respiratory Care</t>
  </si>
  <si>
    <t>Blue Bell</t>
  </si>
  <si>
    <t>EXPONEDAY-221650</t>
  </si>
  <si>
    <t>Expired</t>
  </si>
  <si>
    <t>Sg</t>
  </si>
  <si>
    <t>Berger</t>
  </si>
  <si>
    <t>Benjamin</t>
  </si>
  <si>
    <t>QCW Cycling</t>
  </si>
  <si>
    <t>Phila</t>
  </si>
  <si>
    <t>ML</t>
  </si>
  <si>
    <t>Bryk</t>
  </si>
  <si>
    <t>Everett</t>
  </si>
  <si>
    <t>Northern Virginia Composite</t>
  </si>
  <si>
    <t>Fairfax</t>
  </si>
  <si>
    <t>JB</t>
  </si>
  <si>
    <t>Baker</t>
  </si>
  <si>
    <t>Nicholas</t>
  </si>
  <si>
    <t>TEAMBSR Trade Team</t>
  </si>
  <si>
    <t>NB</t>
  </si>
  <si>
    <t>Cooperman</t>
  </si>
  <si>
    <t>Eli</t>
  </si>
  <si>
    <t>Rock Creek Velo</t>
  </si>
  <si>
    <t>Bethesda</t>
  </si>
  <si>
    <t>RS</t>
  </si>
  <si>
    <t>Walter</t>
  </si>
  <si>
    <t>Markham</t>
  </si>
  <si>
    <t>717Cycling</t>
  </si>
  <si>
    <t>MW</t>
  </si>
  <si>
    <t>Benitez</t>
  </si>
  <si>
    <t>Benicio</t>
  </si>
  <si>
    <t>OrthoVirginia Racing</t>
  </si>
  <si>
    <t>Glenwood</t>
  </si>
  <si>
    <t>Db</t>
  </si>
  <si>
    <t>Hendershott</t>
  </si>
  <si>
    <t>BH</t>
  </si>
  <si>
    <t>Blauch</t>
  </si>
  <si>
    <t>Lititz</t>
  </si>
  <si>
    <t>KB</t>
  </si>
  <si>
    <t>Myers</t>
  </si>
  <si>
    <t>RM</t>
  </si>
  <si>
    <t>Demi</t>
  </si>
  <si>
    <t>Luke</t>
  </si>
  <si>
    <t>LD</t>
  </si>
  <si>
    <t>Guinand</t>
  </si>
  <si>
    <t>Luis</t>
  </si>
  <si>
    <t>QCW p/b Cadence Cycling</t>
  </si>
  <si>
    <t>LG</t>
  </si>
  <si>
    <t>Travis</t>
  </si>
  <si>
    <t>Joel</t>
  </si>
  <si>
    <t>JT</t>
  </si>
  <si>
    <t>Skow</t>
  </si>
  <si>
    <t>Andrew</t>
  </si>
  <si>
    <t>District Velocity Racing</t>
  </si>
  <si>
    <t>AS</t>
  </si>
  <si>
    <t>Monahan</t>
  </si>
  <si>
    <t>Brendan</t>
  </si>
  <si>
    <t>Palmyra</t>
  </si>
  <si>
    <t>km</t>
  </si>
  <si>
    <t>Houston</t>
  </si>
  <si>
    <t>Matt</t>
  </si>
  <si>
    <t>Hanover</t>
  </si>
  <si>
    <t>Mh</t>
  </si>
  <si>
    <t>Lee</t>
  </si>
  <si>
    <t>Trevor</t>
  </si>
  <si>
    <t>Newark</t>
  </si>
  <si>
    <t>TL</t>
  </si>
  <si>
    <t>Joraskie</t>
  </si>
  <si>
    <t>William</t>
  </si>
  <si>
    <t>GS Lancaster</t>
  </si>
  <si>
    <t>WJ</t>
  </si>
  <si>
    <t>Sottile</t>
  </si>
  <si>
    <t>Dumont</t>
  </si>
  <si>
    <t>DS</t>
  </si>
  <si>
    <t>Ferenz</t>
  </si>
  <si>
    <t>Chris</t>
  </si>
  <si>
    <t>Fed Hill Cycling</t>
  </si>
  <si>
    <t>Towson</t>
  </si>
  <si>
    <t>Pending</t>
  </si>
  <si>
    <t>Cf</t>
  </si>
  <si>
    <t>Morris</t>
  </si>
  <si>
    <t>Harrison</t>
  </si>
  <si>
    <t>CS Velo</t>
  </si>
  <si>
    <t>Moorestown</t>
  </si>
  <si>
    <t>HM</t>
  </si>
  <si>
    <t>Turner</t>
  </si>
  <si>
    <t>Fred</t>
  </si>
  <si>
    <t>MONTGOMERY VILLAGE</t>
  </si>
  <si>
    <t>ft</t>
  </si>
  <si>
    <t>McBride</t>
  </si>
  <si>
    <t>James</t>
  </si>
  <si>
    <t>Ellicott City</t>
  </si>
  <si>
    <t>Jm</t>
  </si>
  <si>
    <t>Zellers</t>
  </si>
  <si>
    <t>HZ</t>
  </si>
  <si>
    <t>Kutil</t>
  </si>
  <si>
    <t>Ben</t>
  </si>
  <si>
    <t>Cumberland Valley Collective</t>
  </si>
  <si>
    <t>Newville</t>
  </si>
  <si>
    <t>BK</t>
  </si>
  <si>
    <t>MC</t>
  </si>
  <si>
    <t>Stewart JR</t>
  </si>
  <si>
    <t>Watts and Whiskey</t>
  </si>
  <si>
    <t>Middletown</t>
  </si>
  <si>
    <t>Ws</t>
  </si>
  <si>
    <t>Canzano</t>
  </si>
  <si>
    <t>Gus</t>
  </si>
  <si>
    <t>Lambertville</t>
  </si>
  <si>
    <t>Not Checked-in</t>
  </si>
  <si>
    <t>Shank</t>
  </si>
  <si>
    <t>Ryan</t>
  </si>
  <si>
    <t>Kelly Benefits Strategies Cycling</t>
  </si>
  <si>
    <t>rs</t>
  </si>
  <si>
    <t>Wimer</t>
  </si>
  <si>
    <t>WER</t>
  </si>
  <si>
    <t>Columbia</t>
  </si>
  <si>
    <t>kw</t>
  </si>
  <si>
    <t>Bobbin</t>
  </si>
  <si>
    <t>TT Endurance</t>
  </si>
  <si>
    <t>Redding</t>
  </si>
  <si>
    <t>CT</t>
  </si>
  <si>
    <t>cw</t>
  </si>
  <si>
    <t>Bucek IV</t>
  </si>
  <si>
    <t>Joe</t>
  </si>
  <si>
    <t>Mountville</t>
  </si>
  <si>
    <t>Sauder</t>
  </si>
  <si>
    <t>Ty</t>
  </si>
  <si>
    <t>ROCKETS Cycling Team</t>
  </si>
  <si>
    <t>Landisville</t>
  </si>
  <si>
    <t>Falk</t>
  </si>
  <si>
    <t>Donald</t>
  </si>
  <si>
    <t>West Chester Development Racing Team</t>
  </si>
  <si>
    <t>Phoenixville</t>
  </si>
  <si>
    <t>DF</t>
  </si>
  <si>
    <t>Hammons</t>
  </si>
  <si>
    <t>Patrick</t>
  </si>
  <si>
    <t>VeloJawn Racing</t>
  </si>
  <si>
    <t>PH</t>
  </si>
  <si>
    <t>Roselli</t>
  </si>
  <si>
    <t>Anthony</t>
  </si>
  <si>
    <t>Bernville</t>
  </si>
  <si>
    <t>AR</t>
  </si>
  <si>
    <t>Feliz</t>
  </si>
  <si>
    <t>Jhunior</t>
  </si>
  <si>
    <t>JHUNIOR FELIZ</t>
  </si>
  <si>
    <t>york</t>
  </si>
  <si>
    <t>Jf</t>
  </si>
  <si>
    <t>Capellan</t>
  </si>
  <si>
    <t>Osvaldo</t>
  </si>
  <si>
    <t>Momo team</t>
  </si>
  <si>
    <t>New Cumberland</t>
  </si>
  <si>
    <t>OS</t>
  </si>
  <si>
    <t>Thiess</t>
  </si>
  <si>
    <t>Watral</t>
  </si>
  <si>
    <t>Danny</t>
  </si>
  <si>
    <t>Knuckle sandwich cycling</t>
  </si>
  <si>
    <t>Orwigsburg</t>
  </si>
  <si>
    <t>Dw</t>
  </si>
  <si>
    <t>Maynard</t>
  </si>
  <si>
    <t>Cobey</t>
  </si>
  <si>
    <t>Skylands Cycling</t>
  </si>
  <si>
    <t>Newton</t>
  </si>
  <si>
    <t>CM</t>
  </si>
  <si>
    <t>BS</t>
  </si>
  <si>
    <t>Shenk</t>
  </si>
  <si>
    <t>New Park</t>
  </si>
  <si>
    <t>ks</t>
  </si>
  <si>
    <t>Flack</t>
  </si>
  <si>
    <t>Ethan</t>
  </si>
  <si>
    <t>EF</t>
  </si>
  <si>
    <t>Hernandez</t>
  </si>
  <si>
    <t>Rafael</t>
  </si>
  <si>
    <t>Proyecto Alpha Cycling</t>
  </si>
  <si>
    <t>Willow grove</t>
  </si>
  <si>
    <t>RH</t>
  </si>
  <si>
    <t>Rivera</t>
  </si>
  <si>
    <t>Gerardo</t>
  </si>
  <si>
    <t>Willingboro</t>
  </si>
  <si>
    <t>GR</t>
  </si>
  <si>
    <t>Barr</t>
  </si>
  <si>
    <t>QCW P/B Cadence Cycling</t>
  </si>
  <si>
    <t>Haddon Township</t>
  </si>
  <si>
    <t>Ro</t>
  </si>
  <si>
    <t>Hnylycia</t>
  </si>
  <si>
    <t>Team Somerset</t>
  </si>
  <si>
    <t>Middlesex</t>
  </si>
  <si>
    <t>MH</t>
  </si>
  <si>
    <t>Freburger</t>
  </si>
  <si>
    <t>TF</t>
  </si>
  <si>
    <t>Staub</t>
  </si>
  <si>
    <t>Brandon</t>
  </si>
  <si>
    <t>Biglerville</t>
  </si>
  <si>
    <t>Bs</t>
  </si>
  <si>
    <t>Osting</t>
  </si>
  <si>
    <t>Gabriel</t>
  </si>
  <si>
    <t>Doughten</t>
  </si>
  <si>
    <t>Timmy</t>
  </si>
  <si>
    <t>Bigfoot Endurance Racing p/b TREK</t>
  </si>
  <si>
    <t>West Chester</t>
  </si>
  <si>
    <t>Fischer</t>
  </si>
  <si>
    <t>Christopher</t>
  </si>
  <si>
    <t>Altoona</t>
  </si>
  <si>
    <t>CF</t>
  </si>
  <si>
    <t>Oconnor</t>
  </si>
  <si>
    <t>Otterhaus/Kelley Acres</t>
  </si>
  <si>
    <t>bo</t>
  </si>
  <si>
    <t>Niezgoda</t>
  </si>
  <si>
    <t>Peter</t>
  </si>
  <si>
    <t>Harleysville</t>
  </si>
  <si>
    <t>Reichley</t>
  </si>
  <si>
    <t>Sam</t>
  </si>
  <si>
    <t>Sumneytown</t>
  </si>
  <si>
    <t>sr</t>
  </si>
  <si>
    <t>Rice</t>
  </si>
  <si>
    <t>Adam</t>
  </si>
  <si>
    <t>Watts &amp;amp; Whiskey</t>
  </si>
  <si>
    <t>Schwenksville</t>
  </si>
  <si>
    <t>ENDS IN 3</t>
  </si>
  <si>
    <t>Column1</t>
  </si>
  <si>
    <t>44X</t>
  </si>
  <si>
    <t>Column2</t>
  </si>
  <si>
    <t>Kelley</t>
  </si>
  <si>
    <t>Gary</t>
  </si>
  <si>
    <t>South Mountain Velo Club/Sportif Coaching Group/Patapsco Bicycles/AVC</t>
  </si>
  <si>
    <t>Masters 65+ (Cat 1-4)</t>
  </si>
  <si>
    <t>GK</t>
  </si>
  <si>
    <t>Miller</t>
  </si>
  <si>
    <t>Thomas</t>
  </si>
  <si>
    <t>East Shore Bikers</t>
  </si>
  <si>
    <t>PALMYRA</t>
  </si>
  <si>
    <t>TM</t>
  </si>
  <si>
    <t>Gentile</t>
  </si>
  <si>
    <t>G. S. Lancaster</t>
  </si>
  <si>
    <t>Lebanon</t>
  </si>
  <si>
    <t>Plewacki</t>
  </si>
  <si>
    <t>Ray</t>
  </si>
  <si>
    <t>National Capital Velo Club</t>
  </si>
  <si>
    <t>rp</t>
  </si>
  <si>
    <t>Jacobs</t>
  </si>
  <si>
    <t>Jerry</t>
  </si>
  <si>
    <t>jj</t>
  </si>
  <si>
    <t>Jeffery</t>
  </si>
  <si>
    <t>Casciato</t>
  </si>
  <si>
    <t>Team Alliance Environmental p/b Meridian Bank</t>
  </si>
  <si>
    <t>Chester Springs</t>
  </si>
  <si>
    <t>Rc</t>
  </si>
  <si>
    <t>Kemper</t>
  </si>
  <si>
    <t>Keith</t>
  </si>
  <si>
    <t>Team Alliance Environmental</t>
  </si>
  <si>
    <t>Royersford</t>
  </si>
  <si>
    <t>Ks</t>
  </si>
  <si>
    <t>Kehl</t>
  </si>
  <si>
    <t>Bob</t>
  </si>
  <si>
    <t>RK</t>
  </si>
  <si>
    <t>Daubert</t>
  </si>
  <si>
    <t>South Mountain Velo Club</t>
  </si>
  <si>
    <t>SD</t>
  </si>
  <si>
    <t>TUREK</t>
  </si>
  <si>
    <t>KARL</t>
  </si>
  <si>
    <t>Bike Works p/b Fred Beans</t>
  </si>
  <si>
    <t>Center Valley</t>
  </si>
  <si>
    <t>kt</t>
  </si>
  <si>
    <t>John</t>
  </si>
  <si>
    <t>West Chester Cycling Club</t>
  </si>
  <si>
    <t>jb</t>
  </si>
  <si>
    <t>Hastings</t>
  </si>
  <si>
    <t>Mark</t>
  </si>
  <si>
    <t>QCW Cycling p/b Cadence Cycling</t>
  </si>
  <si>
    <t>Manacchio</t>
  </si>
  <si>
    <t>Sell</t>
  </si>
  <si>
    <t>Christian</t>
  </si>
  <si>
    <t>QCW/PB/cadencecycling.com</t>
  </si>
  <si>
    <t>Conshohocken</t>
  </si>
  <si>
    <t>cs</t>
  </si>
  <si>
    <t>Funaro</t>
  </si>
  <si>
    <t>Masters 55+ (Cat 1-4)</t>
  </si>
  <si>
    <t>Gibbons</t>
  </si>
  <si>
    <t>Guy's Racing Club</t>
  </si>
  <si>
    <t>Malvern</t>
  </si>
  <si>
    <t>MG</t>
  </si>
  <si>
    <t>Armstead</t>
  </si>
  <si>
    <t>Artemis Racing</t>
  </si>
  <si>
    <t>Upper Marlboro</t>
  </si>
  <si>
    <t>AA</t>
  </si>
  <si>
    <t>Feather</t>
  </si>
  <si>
    <t>Terry</t>
  </si>
  <si>
    <t>Wayne</t>
  </si>
  <si>
    <t>Ramon</t>
  </si>
  <si>
    <t>Rb</t>
  </si>
  <si>
    <t>Barfell</t>
  </si>
  <si>
    <t>Kenn</t>
  </si>
  <si>
    <t>West Grove</t>
  </si>
  <si>
    <t>kb</t>
  </si>
  <si>
    <t>Stansbury</t>
  </si>
  <si>
    <t>Neal</t>
  </si>
  <si>
    <t>ActiveYards p/b Alchemer</t>
  </si>
  <si>
    <t>Orefield</t>
  </si>
  <si>
    <t>Ns</t>
  </si>
  <si>
    <t>Whittington</t>
  </si>
  <si>
    <t>Kenneth</t>
  </si>
  <si>
    <t>KW</t>
  </si>
  <si>
    <t>Hunsecker</t>
  </si>
  <si>
    <t>Kirk</t>
  </si>
  <si>
    <t>Keystone Racing P/B Lupine Lights</t>
  </si>
  <si>
    <t>East Earl</t>
  </si>
  <si>
    <t>KH</t>
  </si>
  <si>
    <t>Spittal</t>
  </si>
  <si>
    <t>Furman</t>
  </si>
  <si>
    <t>Constitution Racing</t>
  </si>
  <si>
    <t>Scranton</t>
  </si>
  <si>
    <t>JF</t>
  </si>
  <si>
    <t>Gamble</t>
  </si>
  <si>
    <t>SG</t>
  </si>
  <si>
    <t>Mrugal</t>
  </si>
  <si>
    <t>Marty</t>
  </si>
  <si>
    <t>MM</t>
  </si>
  <si>
    <t>Lanza</t>
  </si>
  <si>
    <t>Narberth</t>
  </si>
  <si>
    <t>JL</t>
  </si>
  <si>
    <t>Sambrano</t>
  </si>
  <si>
    <t>Steve</t>
  </si>
  <si>
    <t>Lansdale</t>
  </si>
  <si>
    <t>ss</t>
  </si>
  <si>
    <t>Harrington</t>
  </si>
  <si>
    <t>Matthew</t>
  </si>
  <si>
    <t>Bigfoot Endurance Racing Team p/b TREK</t>
  </si>
  <si>
    <t>Doug</t>
  </si>
  <si>
    <t>302 Racing</t>
  </si>
  <si>
    <t>Wilmington</t>
  </si>
  <si>
    <t>Dm</t>
  </si>
  <si>
    <t>Isle</t>
  </si>
  <si>
    <t>Tim</t>
  </si>
  <si>
    <t>HAVERTOWN</t>
  </si>
  <si>
    <t>TI</t>
  </si>
  <si>
    <t>Grant</t>
  </si>
  <si>
    <t>Dave</t>
  </si>
  <si>
    <t>Dg</t>
  </si>
  <si>
    <t>Gonzalez</t>
  </si>
  <si>
    <t>Mambo Kings Mid Alantic Masters Bicycle Organization</t>
  </si>
  <si>
    <t>Bayonne</t>
  </si>
  <si>
    <t>RG</t>
  </si>
  <si>
    <t>Morgantown</t>
  </si>
  <si>
    <t>Pro</t>
  </si>
  <si>
    <t>DP</t>
  </si>
  <si>
    <t>Haberern</t>
  </si>
  <si>
    <t>Dana</t>
  </si>
  <si>
    <t>Cumberland</t>
  </si>
  <si>
    <t>FitLore Elite</t>
  </si>
  <si>
    <t>New York</t>
  </si>
  <si>
    <t>MS</t>
  </si>
  <si>
    <t>Beasley</t>
  </si>
  <si>
    <t>Hatfield</t>
  </si>
  <si>
    <t>Cycles &amp; Things</t>
  </si>
  <si>
    <t>Olive</t>
  </si>
  <si>
    <t>Women Cat 4/Novice</t>
  </si>
  <si>
    <t>Young</t>
  </si>
  <si>
    <t>Lela</t>
  </si>
  <si>
    <t>Kelly Benefit Strategies</t>
  </si>
  <si>
    <t>Alburtis</t>
  </si>
  <si>
    <t>LY</t>
  </si>
  <si>
    <t>Skjeveland</t>
  </si>
  <si>
    <t>Courtney</t>
  </si>
  <si>
    <t>D3 Cycling</t>
  </si>
  <si>
    <t>CS</t>
  </si>
  <si>
    <t>Brittany</t>
  </si>
  <si>
    <t>Wasserman</t>
  </si>
  <si>
    <t>Ellie</t>
  </si>
  <si>
    <t>Whiz Kids Racing</t>
  </si>
  <si>
    <t>EW</t>
  </si>
  <si>
    <t>Tice</t>
  </si>
  <si>
    <t>Corrie</t>
  </si>
  <si>
    <t>Varlotta</t>
  </si>
  <si>
    <t>Gigi</t>
  </si>
  <si>
    <t>Pittsburgh Babes on Bikes Racing</t>
  </si>
  <si>
    <t>Pittsburgh</t>
  </si>
  <si>
    <t>gv</t>
  </si>
  <si>
    <t>Popovic</t>
  </si>
  <si>
    <t>Amelia</t>
  </si>
  <si>
    <t>Philly Devo</t>
  </si>
  <si>
    <t>Lafayette hill</t>
  </si>
  <si>
    <t>AP</t>
  </si>
  <si>
    <t>Crecelius</t>
  </si>
  <si>
    <t>Dave Jordan Cycling</t>
  </si>
  <si>
    <t>EC</t>
  </si>
  <si>
    <t>Kats</t>
  </si>
  <si>
    <t>Danya</t>
  </si>
  <si>
    <t>DK</t>
  </si>
  <si>
    <t>Agnew</t>
  </si>
  <si>
    <t>Meghan</t>
  </si>
  <si>
    <t>MA</t>
  </si>
  <si>
    <t>Spies</t>
  </si>
  <si>
    <t>Claryn</t>
  </si>
  <si>
    <t>GPBR - Rothman Orthopaedics Cycling Team</t>
  </si>
  <si>
    <t>Seric</t>
  </si>
  <si>
    <t>Ivana</t>
  </si>
  <si>
    <t>IS</t>
  </si>
  <si>
    <t>Rothstein</t>
  </si>
  <si>
    <t>Emily</t>
  </si>
  <si>
    <t>ER</t>
  </si>
  <si>
    <t>Masters 45+ (Cat 1-4)</t>
  </si>
  <si>
    <t>DH</t>
  </si>
  <si>
    <t>Chong</t>
  </si>
  <si>
    <t>Jessica</t>
  </si>
  <si>
    <t>Gotham Cyclists</t>
  </si>
  <si>
    <t>Allentown</t>
  </si>
  <si>
    <t>cb</t>
  </si>
  <si>
    <t>Farrell</t>
  </si>
  <si>
    <t>Artemis</t>
  </si>
  <si>
    <t>WF</t>
  </si>
  <si>
    <t>Guenther</t>
  </si>
  <si>
    <t>Jason</t>
  </si>
  <si>
    <t>Marietta</t>
  </si>
  <si>
    <t>JG</t>
  </si>
  <si>
    <t>Woodson</t>
  </si>
  <si>
    <t>Ephrata</t>
  </si>
  <si>
    <t>Rodda</t>
  </si>
  <si>
    <t>David</t>
  </si>
  <si>
    <t>WWVC Racing</t>
  </si>
  <si>
    <t>Burke</t>
  </si>
  <si>
    <t>Pinkney</t>
  </si>
  <si>
    <t>Carl</t>
  </si>
  <si>
    <t>Dc Velo Racing</t>
  </si>
  <si>
    <t>Waldorf</t>
  </si>
  <si>
    <t>Fair</t>
  </si>
  <si>
    <t>Getting It In Cyclists</t>
  </si>
  <si>
    <t>MF</t>
  </si>
  <si>
    <t>Urusov</t>
  </si>
  <si>
    <t>Aleksey</t>
  </si>
  <si>
    <t>Plainfield</t>
  </si>
  <si>
    <t>au</t>
  </si>
  <si>
    <t>Roberts</t>
  </si>
  <si>
    <t>Alexander</t>
  </si>
  <si>
    <t>STK Cycling</t>
  </si>
  <si>
    <t>De Almeida</t>
  </si>
  <si>
    <t>Jura</t>
  </si>
  <si>
    <t>Cycles 54 Thrive</t>
  </si>
  <si>
    <t>Fanwood</t>
  </si>
  <si>
    <t>Jd</t>
  </si>
  <si>
    <t>Salinero</t>
  </si>
  <si>
    <t>Juan</t>
  </si>
  <si>
    <t>Villanova</t>
  </si>
  <si>
    <t>Mica</t>
  </si>
  <si>
    <t>Paul</t>
  </si>
  <si>
    <t>DC Velo</t>
  </si>
  <si>
    <t>Glenside</t>
  </si>
  <si>
    <t>pm</t>
  </si>
  <si>
    <t>Martin</t>
  </si>
  <si>
    <t>Derick</t>
  </si>
  <si>
    <t>Clinton</t>
  </si>
  <si>
    <t>DM</t>
  </si>
  <si>
    <t>Wheeler</t>
  </si>
  <si>
    <t>Justin</t>
  </si>
  <si>
    <t>Jw</t>
  </si>
  <si>
    <t>Carriglitto</t>
  </si>
  <si>
    <t>Mike</t>
  </si>
  <si>
    <t>Pottstown</t>
  </si>
  <si>
    <t>Pomajevich</t>
  </si>
  <si>
    <t>Schnecksville</t>
  </si>
  <si>
    <t>Rp</t>
  </si>
  <si>
    <t>ROBERTSON</t>
  </si>
  <si>
    <t>GAVIN</t>
  </si>
  <si>
    <t>CRCA/Foundation</t>
  </si>
  <si>
    <t>Pemberton</t>
  </si>
  <si>
    <t>Zagurski</t>
  </si>
  <si>
    <t>lz</t>
  </si>
  <si>
    <t>Williams</t>
  </si>
  <si>
    <t>Eric</t>
  </si>
  <si>
    <t>Armstrong</t>
  </si>
  <si>
    <t>Dustin</t>
  </si>
  <si>
    <t>CS Velo Racing</t>
  </si>
  <si>
    <t>DA</t>
  </si>
  <si>
    <t>Light</t>
  </si>
  <si>
    <t>Team Cadence Cyclery PB Encore Wire</t>
  </si>
  <si>
    <t>Hackettstown</t>
  </si>
  <si>
    <t>West</t>
  </si>
  <si>
    <t>Josh</t>
  </si>
  <si>
    <t>Emmaus</t>
  </si>
  <si>
    <t>Guzman</t>
  </si>
  <si>
    <t>Alejandro</t>
  </si>
  <si>
    <t>AG</t>
  </si>
  <si>
    <t>Spady</t>
  </si>
  <si>
    <t>Tyrone</t>
  </si>
  <si>
    <t>Mount Rainier</t>
  </si>
  <si>
    <t>TS</t>
  </si>
  <si>
    <t>Negron</t>
  </si>
  <si>
    <t>Angel</t>
  </si>
  <si>
    <t>An</t>
  </si>
  <si>
    <t>Schwartz</t>
  </si>
  <si>
    <t>Hockessin</t>
  </si>
  <si>
    <t>CAT 3/4</t>
  </si>
  <si>
    <t>Rs</t>
  </si>
  <si>
    <t>Carter</t>
  </si>
  <si>
    <t>Getting it in Cyclist</t>
  </si>
  <si>
    <t>Laplata</t>
  </si>
  <si>
    <t>AC</t>
  </si>
  <si>
    <t>goga</t>
  </si>
  <si>
    <t>drew</t>
  </si>
  <si>
    <t>philadelphia</t>
  </si>
  <si>
    <t>dg</t>
  </si>
  <si>
    <t>Morel Acosta</t>
  </si>
  <si>
    <t>Rommel</t>
  </si>
  <si>
    <t>PHILADELPHIA</t>
  </si>
  <si>
    <t>Rm</t>
  </si>
  <si>
    <t>Chambers</t>
  </si>
  <si>
    <t>Bennett</t>
  </si>
  <si>
    <t>University of Arizona</t>
  </si>
  <si>
    <t>Tucson</t>
  </si>
  <si>
    <t>AZ</t>
  </si>
  <si>
    <t>BC</t>
  </si>
  <si>
    <t>Davala</t>
  </si>
  <si>
    <t>Viking Racing</t>
  </si>
  <si>
    <t>Blackwood</t>
  </si>
  <si>
    <t>Eberly</t>
  </si>
  <si>
    <t>Laverne</t>
  </si>
  <si>
    <t>Shippensburg</t>
  </si>
  <si>
    <t>Le</t>
  </si>
  <si>
    <t>Liu</t>
  </si>
  <si>
    <t>Gaocheng</t>
  </si>
  <si>
    <t>Swarthmore</t>
  </si>
  <si>
    <t>gl</t>
  </si>
  <si>
    <t>Santos</t>
  </si>
  <si>
    <t>Samuel</t>
  </si>
  <si>
    <t>SS</t>
  </si>
  <si>
    <t>Wettstein</t>
  </si>
  <si>
    <t>Derrick</t>
  </si>
  <si>
    <t>Kelly Benefits Strategies</t>
  </si>
  <si>
    <t>Freeland</t>
  </si>
  <si>
    <t>Morrell</t>
  </si>
  <si>
    <t>Farren</t>
  </si>
  <si>
    <t>Team Vitesse</t>
  </si>
  <si>
    <t>Lincoln University</t>
  </si>
  <si>
    <t>FM</t>
  </si>
  <si>
    <t>waller</t>
  </si>
  <si>
    <t>michael</t>
  </si>
  <si>
    <t>National neuropathy center/META</t>
  </si>
  <si>
    <t>Washington D.C</t>
  </si>
  <si>
    <t>Mw</t>
  </si>
  <si>
    <t>Evans</t>
  </si>
  <si>
    <t>Parkton</t>
  </si>
  <si>
    <t>Griffin</t>
  </si>
  <si>
    <t>Millersville</t>
  </si>
  <si>
    <t>KG</t>
  </si>
  <si>
    <t>Nickerson</t>
  </si>
  <si>
    <t>Ross</t>
  </si>
  <si>
    <t>RN</t>
  </si>
  <si>
    <t>Raymond</t>
  </si>
  <si>
    <t>Bicycle Therapy Racing</t>
  </si>
  <si>
    <t>Ar</t>
  </si>
  <si>
    <t>Flores</t>
  </si>
  <si>
    <t>Agustin</t>
  </si>
  <si>
    <t>FF</t>
  </si>
  <si>
    <t>Ankrah</t>
  </si>
  <si>
    <t>Aidan</t>
  </si>
  <si>
    <t>DistrictTaco Racing</t>
  </si>
  <si>
    <t>Hyattsville</t>
  </si>
  <si>
    <t>Shen</t>
  </si>
  <si>
    <t>Ting</t>
  </si>
  <si>
    <t>ts</t>
  </si>
  <si>
    <t>Taylor</t>
  </si>
  <si>
    <t>New Holland</t>
  </si>
  <si>
    <t>Milkowski</t>
  </si>
  <si>
    <t>Rick</t>
  </si>
  <si>
    <t>TMB Racing</t>
  </si>
  <si>
    <t>Branchburg</t>
  </si>
  <si>
    <t>Reiss</t>
  </si>
  <si>
    <t>Daniel</t>
  </si>
  <si>
    <t>DR</t>
  </si>
  <si>
    <t>Little</t>
  </si>
  <si>
    <t>Owen</t>
  </si>
  <si>
    <t>Meta</t>
  </si>
  <si>
    <t>Ol</t>
  </si>
  <si>
    <t>Bach</t>
  </si>
  <si>
    <t>lititz</t>
  </si>
  <si>
    <t>St. Andre</t>
  </si>
  <si>
    <t>Jim</t>
  </si>
  <si>
    <t>TTEndurance</t>
  </si>
  <si>
    <t>Westport</t>
  </si>
  <si>
    <t>Js</t>
  </si>
  <si>
    <t>Roe</t>
  </si>
  <si>
    <t>Nathan</t>
  </si>
  <si>
    <t>NR</t>
  </si>
  <si>
    <t>Calistro</t>
  </si>
  <si>
    <t>Leron</t>
  </si>
  <si>
    <t>Ride ya bike</t>
  </si>
  <si>
    <t>Ojatson</t>
  </si>
  <si>
    <t>KRT Racing</t>
  </si>
  <si>
    <t>BROOKLYN</t>
  </si>
  <si>
    <t>Oj</t>
  </si>
  <si>
    <t>Thompson</t>
  </si>
  <si>
    <t>Jordan</t>
  </si>
  <si>
    <t>ARLINGTON</t>
  </si>
  <si>
    <t>Flynn</t>
  </si>
  <si>
    <t>FB</t>
  </si>
  <si>
    <t>Strine</t>
  </si>
  <si>
    <t>717 Cycling</t>
  </si>
  <si>
    <t>Flournoy</t>
  </si>
  <si>
    <t>Sean</t>
  </si>
  <si>
    <t>Stellina Racing</t>
  </si>
  <si>
    <t>Fort washington</t>
  </si>
  <si>
    <t>Sf</t>
  </si>
  <si>
    <t>Lynch</t>
  </si>
  <si>
    <t>Green Lane</t>
  </si>
  <si>
    <t>KL</t>
  </si>
  <si>
    <t>UCI CTM: TEAM SKYLINE</t>
  </si>
  <si>
    <t>Ratzell</t>
  </si>
  <si>
    <t>Alec</t>
  </si>
  <si>
    <t>Total Civil Construction</t>
  </si>
  <si>
    <t>Hellertown</t>
  </si>
  <si>
    <t>Wulfkuhle</t>
  </si>
  <si>
    <t>Team Rock Lobster / FITT Racing</t>
  </si>
  <si>
    <t>New Providence</t>
  </si>
  <si>
    <t>Aw</t>
  </si>
  <si>
    <t>Kurpiewski</t>
  </si>
  <si>
    <t>Steven</t>
  </si>
  <si>
    <t>Fitt Racing</t>
  </si>
  <si>
    <t>sk</t>
  </si>
  <si>
    <t>Steelman</t>
  </si>
  <si>
    <t>Team Espresso Cycle Coaching</t>
  </si>
  <si>
    <t>Jarrettsville</t>
  </si>
  <si>
    <t>LS</t>
  </si>
  <si>
    <t>Wisniewski</t>
  </si>
  <si>
    <t>Konner</t>
  </si>
  <si>
    <t>Espresso Cycle Coaching</t>
  </si>
  <si>
    <t>Aberdeen</t>
  </si>
  <si>
    <t>Kw</t>
  </si>
  <si>
    <t>Morehouse</t>
  </si>
  <si>
    <t>JM</t>
  </si>
  <si>
    <t>Herbold</t>
  </si>
  <si>
    <t>Blake</t>
  </si>
  <si>
    <t>DC Velo Limited</t>
  </si>
  <si>
    <t>Riverdale</t>
  </si>
  <si>
    <t>Watts</t>
  </si>
  <si>
    <t>Jeffrey</t>
  </si>
  <si>
    <t>COATESVILLE</t>
  </si>
  <si>
    <t>JW</t>
  </si>
  <si>
    <t>Connor</t>
  </si>
  <si>
    <t>Sinking Spring</t>
  </si>
  <si>
    <t>Ct</t>
  </si>
  <si>
    <t>Reinert</t>
  </si>
  <si>
    <t>Nik</t>
  </si>
  <si>
    <t>Freddie Fu Cycling Team</t>
  </si>
  <si>
    <t>nr</t>
  </si>
  <si>
    <t>Fitzgerald</t>
  </si>
  <si>
    <t>Colin</t>
  </si>
  <si>
    <t>Grand Junction</t>
  </si>
  <si>
    <t>CO</t>
  </si>
  <si>
    <t>Doylestown</t>
  </si>
  <si>
    <t>MJ</t>
  </si>
  <si>
    <t>Rohler</t>
  </si>
  <si>
    <t>Devin</t>
  </si>
  <si>
    <t>STELLINA RACING</t>
  </si>
  <si>
    <t>Arlington</t>
  </si>
  <si>
    <t>McCarthy</t>
  </si>
  <si>
    <t>SM</t>
  </si>
  <si>
    <t>felpel</t>
  </si>
  <si>
    <t>zac</t>
  </si>
  <si>
    <t>Rockets Cycling</t>
  </si>
  <si>
    <t>Pequea</t>
  </si>
  <si>
    <t>zf</t>
  </si>
  <si>
    <t>Brown</t>
  </si>
  <si>
    <t>NEPA Velo pb DiscoverNEPA</t>
  </si>
  <si>
    <t>PB</t>
  </si>
  <si>
    <t>Turmon</t>
  </si>
  <si>
    <t>Chaz</t>
  </si>
  <si>
    <t>New Freedom</t>
  </si>
  <si>
    <t>Pak</t>
  </si>
  <si>
    <t>Star Track Cycling</t>
  </si>
  <si>
    <t>JP</t>
  </si>
  <si>
    <t>Gibson</t>
  </si>
  <si>
    <t>Anton</t>
  </si>
  <si>
    <t>Good Guys Racing NYC</t>
  </si>
  <si>
    <t>Sims</t>
  </si>
  <si>
    <t>Patton</t>
  </si>
  <si>
    <t>Sterlington</t>
  </si>
  <si>
    <t>LA</t>
  </si>
  <si>
    <t>PS</t>
  </si>
  <si>
    <t>Wolfe</t>
  </si>
  <si>
    <t>Robinson</t>
  </si>
  <si>
    <t>Rothman Orthopedic Racing</t>
  </si>
  <si>
    <t>Mr</t>
  </si>
  <si>
    <t>Abshire</t>
  </si>
  <si>
    <t>Lance</t>
  </si>
  <si>
    <t>Chaney Windows and Doors</t>
  </si>
  <si>
    <t>Baton Rouge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</si>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</sst>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mmmm\ d\,\ yyyy;@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36"/>
      <color theme="1"/>
      <name val="Aptos Narrow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Aptos Narrow"/>
      <scheme val="minor"/>
    </font>
    <font>
      <sz val="14"/>
      <color rgb="FF000000"/>
      <name val="Aptos Narrow"/>
      <family val="2"/>
    </font>
    <font>
      <b/>
      <sz val="20"/>
      <color theme="1"/>
      <name val="Aptos Narrow (Body)"/>
    </font>
    <font>
      <b/>
      <sz val="22"/>
      <color theme="1"/>
      <name val="Aptos Narrow"/>
      <scheme val="minor"/>
    </font>
    <font>
      <b/>
      <sz val="20"/>
      <color theme="1"/>
      <name val="Aptos Narrow"/>
      <scheme val="minor"/>
    </font>
    <font>
      <sz val="12"/>
      <color theme="1"/>
      <name val="Arial"/>
      <family val="2"/>
    </font>
    <font>
      <b/>
      <sz val="11"/>
      <color theme="1"/>
      <name val="Aptos Narrow"/>
      <scheme val="minor"/>
    </font>
    <font>
      <b/>
      <sz val="12"/>
      <color theme="1"/>
      <name val="Arial"/>
      <family val="2"/>
    </font>
    <font>
      <sz val="14"/>
      <color theme="1"/>
      <name val="Aptos Narrow"/>
      <scheme val="minor"/>
    </font>
    <font>
      <sz val="11"/>
      <color theme="1"/>
      <name val="Aptos Narrow"/>
      <scheme val="minor"/>
    </font>
    <font>
      <sz val="12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0" fontId="16" fillId="0" borderId="0" xfId="0" applyFont="1"/>
    <xf numFmtId="0" fontId="0" fillId="0" borderId="0" xfId="0" applyAlignment="1">
      <alignment horizontal="center"/>
    </xf>
    <xf numFmtId="0" fontId="19" fillId="0" borderId="0" xfId="0" applyFont="1" applyAlignment="1">
      <alignment vertical="center"/>
    </xf>
    <xf numFmtId="164" fontId="20" fillId="0" borderId="0" xfId="0" applyNumberFormat="1" applyFont="1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165" fontId="22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top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22" fontId="2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22" fontId="0" fillId="0" borderId="0" xfId="0" applyNumberFormat="1"/>
    <xf numFmtId="0" fontId="27" fillId="33" borderId="0" xfId="0" applyFont="1" applyFill="1" applyAlignment="1">
      <alignment horizontal="center" vertical="center"/>
    </xf>
    <xf numFmtId="0" fontId="0" fillId="33" borderId="0" xfId="0" applyFill="1"/>
    <xf numFmtId="22" fontId="0" fillId="33" borderId="0" xfId="0" applyNumberFormat="1" applyFill="1"/>
    <xf numFmtId="22" fontId="0" fillId="0" borderId="0" xfId="0" applyNumberFormat="1" applyAlignment="1">
      <alignment horizontal="center" vertical="center"/>
    </xf>
    <xf numFmtId="0" fontId="28" fillId="0" borderId="0" xfId="0" applyFont="1"/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0" borderId="0" xfId="0" applyNumberFormat="1" applyFont="1"/>
    <xf numFmtId="0" fontId="30" fillId="0" borderId="0" xfId="0" applyFont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5"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2.png"/><Relationship Id="rId4" Type="http://schemas.openxmlformats.org/officeDocument/2006/relationships/image" Target="../media/image4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2.png"/><Relationship Id="rId4" Type="http://schemas.openxmlformats.org/officeDocument/2006/relationships/image" Target="../media/image4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jpeg"/><Relationship Id="rId1" Type="http://schemas.openxmlformats.org/officeDocument/2006/relationships/image" Target="../media/image2.png"/><Relationship Id="rId4" Type="http://schemas.openxmlformats.org/officeDocument/2006/relationships/image" Target="../media/image4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2.png"/><Relationship Id="rId4" Type="http://schemas.openxmlformats.org/officeDocument/2006/relationships/image" Target="../media/image4.sv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3</xdr:row>
      <xdr:rowOff>558800</xdr:rowOff>
    </xdr:from>
    <xdr:to>
      <xdr:col>4</xdr:col>
      <xdr:colOff>381000</xdr:colOff>
      <xdr:row>9</xdr:row>
      <xdr:rowOff>139700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0401A5-5222-B3FC-AEDF-0E85D4385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600" y="1130300"/>
          <a:ext cx="1130300" cy="1130300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1</xdr:row>
      <xdr:rowOff>0</xdr:rowOff>
    </xdr:from>
    <xdr:to>
      <xdr:col>3</xdr:col>
      <xdr:colOff>114300</xdr:colOff>
      <xdr:row>6</xdr:row>
      <xdr:rowOff>165100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24840C4-0D32-4328-E0A6-F44A2CD3A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190500"/>
          <a:ext cx="2819400" cy="15240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6</xdr:row>
      <xdr:rowOff>180975</xdr:rowOff>
    </xdr:from>
    <xdr:to>
      <xdr:col>5</xdr:col>
      <xdr:colOff>1460500</xdr:colOff>
      <xdr:row>10</xdr:row>
      <xdr:rowOff>168275</xdr:rowOff>
    </xdr:to>
    <xdr:pic>
      <xdr:nvPicPr>
        <xdr:cNvPr id="11" name="Graphic 10">
          <a:extLst>
            <a:ext uri="{FF2B5EF4-FFF2-40B4-BE49-F238E27FC236}">
              <a16:creationId xmlns:a16="http://schemas.microsoft.com/office/drawing/2014/main" id="{7757C177-53F2-BBE3-8AB8-2645854EC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769100" y="1730375"/>
          <a:ext cx="14224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1</xdr:row>
      <xdr:rowOff>114300</xdr:rowOff>
    </xdr:from>
    <xdr:to>
      <xdr:col>2</xdr:col>
      <xdr:colOff>1003300</xdr:colOff>
      <xdr:row>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66DC65-2D15-A641-96BF-61EC3C542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04800"/>
          <a:ext cx="2743200" cy="1549400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1155700</xdr:colOff>
      <xdr:row>4</xdr:row>
      <xdr:rowOff>50800</xdr:rowOff>
    </xdr:from>
    <xdr:to>
      <xdr:col>3</xdr:col>
      <xdr:colOff>1117600</xdr:colOff>
      <xdr:row>10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C7681A-8A5D-7149-968E-CCD8375A6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8800" y="1219200"/>
          <a:ext cx="1219200" cy="1219200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7</xdr:row>
      <xdr:rowOff>12700</xdr:rowOff>
    </xdr:from>
    <xdr:to>
      <xdr:col>8</xdr:col>
      <xdr:colOff>50800</xdr:colOff>
      <xdr:row>10</xdr:row>
      <xdr:rowOff>190500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F2AB7E36-676A-514E-A196-7C205EE5A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607300" y="1752600"/>
          <a:ext cx="14224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165100</xdr:rowOff>
    </xdr:from>
    <xdr:to>
      <xdr:col>2</xdr:col>
      <xdr:colOff>927100</xdr:colOff>
      <xdr:row>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14CD9B-11E3-8241-8725-52E08FAAE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355600"/>
          <a:ext cx="2705100" cy="1498600"/>
        </a:xfrm>
        <a:prstGeom prst="rect">
          <a:avLst/>
        </a:prstGeom>
      </xdr:spPr>
    </xdr:pic>
    <xdr:clientData/>
  </xdr:twoCellAnchor>
  <xdr:twoCellAnchor editAs="oneCell">
    <xdr:from>
      <xdr:col>2</xdr:col>
      <xdr:colOff>1079500</xdr:colOff>
      <xdr:row>3</xdr:row>
      <xdr:rowOff>558800</xdr:rowOff>
    </xdr:from>
    <xdr:to>
      <xdr:col>3</xdr:col>
      <xdr:colOff>1143000</xdr:colOff>
      <xdr:row>10</xdr:row>
      <xdr:rowOff>88900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9EF1F2-C093-9B4D-AA43-3036CB063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600" y="1130300"/>
          <a:ext cx="1320800" cy="1320800"/>
        </a:xfrm>
        <a:prstGeom prst="rect">
          <a:avLst/>
        </a:prstGeom>
      </xdr:spPr>
    </xdr:pic>
    <xdr:clientData/>
  </xdr:twoCellAnchor>
  <xdr:twoCellAnchor editAs="oneCell">
    <xdr:from>
      <xdr:col>5</xdr:col>
      <xdr:colOff>1689100</xdr:colOff>
      <xdr:row>8</xdr:row>
      <xdr:rowOff>38100</xdr:rowOff>
    </xdr:from>
    <xdr:to>
      <xdr:col>9</xdr:col>
      <xdr:colOff>139700</xdr:colOff>
      <xdr:row>11</xdr:row>
      <xdr:rowOff>165100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05494C87-9AC0-0E4C-AF5E-D9E8E9C4F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509000" y="1968500"/>
          <a:ext cx="14224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1</xdr:row>
      <xdr:rowOff>50800</xdr:rowOff>
    </xdr:from>
    <xdr:to>
      <xdr:col>2</xdr:col>
      <xdr:colOff>1054100</xdr:colOff>
      <xdr:row>7</xdr:row>
      <xdr:rowOff>88900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C1F1A3-D705-964D-9C1E-16A7D710F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241300"/>
          <a:ext cx="2952750" cy="1587500"/>
        </a:xfrm>
        <a:prstGeom prst="rect">
          <a:avLst/>
        </a:prstGeom>
      </xdr:spPr>
    </xdr:pic>
    <xdr:clientData/>
  </xdr:twoCellAnchor>
  <xdr:twoCellAnchor editAs="oneCell">
    <xdr:from>
      <xdr:col>5</xdr:col>
      <xdr:colOff>88900</xdr:colOff>
      <xdr:row>7</xdr:row>
      <xdr:rowOff>88900</xdr:rowOff>
    </xdr:from>
    <xdr:to>
      <xdr:col>5</xdr:col>
      <xdr:colOff>1257300</xdr:colOff>
      <xdr:row>10</xdr:row>
      <xdr:rowOff>123825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BD568B35-921A-C847-80B6-19E927DBB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581900" y="1828800"/>
          <a:ext cx="1168400" cy="657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275082</xdr:colOff>
      <xdr:row>1</xdr:row>
      <xdr:rowOff>101600</xdr:rowOff>
    </xdr:from>
    <xdr:to>
      <xdr:col>3</xdr:col>
      <xdr:colOff>317500</xdr:colOff>
      <xdr:row>7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F45192-1B39-C54F-8EF2-343F9DD61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82" y="292100"/>
          <a:ext cx="2811018" cy="1511300"/>
        </a:xfrm>
        <a:prstGeom prst="rect">
          <a:avLst/>
        </a:prstGeom>
      </xdr:spPr>
    </xdr:pic>
    <xdr:clientData/>
  </xdr:twoCellAnchor>
  <xdr:twoCellAnchor editAs="oneCell">
    <xdr:from>
      <xdr:col>3</xdr:col>
      <xdr:colOff>520700</xdr:colOff>
      <xdr:row>3</xdr:row>
      <xdr:rowOff>279400</xdr:rowOff>
    </xdr:from>
    <xdr:to>
      <xdr:col>4</xdr:col>
      <xdr:colOff>1003300</xdr:colOff>
      <xdr:row>9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F0C0F2-D4FE-A14F-B02F-E664B220F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9300" y="850900"/>
          <a:ext cx="1460500" cy="14605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7</xdr:row>
      <xdr:rowOff>88900</xdr:rowOff>
    </xdr:from>
    <xdr:to>
      <xdr:col>5</xdr:col>
      <xdr:colOff>1206500</xdr:colOff>
      <xdr:row>10</xdr:row>
      <xdr:rowOff>123825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5B22A951-F828-8743-A8F3-29C3B657B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743700" y="1828800"/>
          <a:ext cx="1168400" cy="657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2</xdr:row>
      <xdr:rowOff>137242</xdr:rowOff>
    </xdr:from>
    <xdr:to>
      <xdr:col>3</xdr:col>
      <xdr:colOff>88900</xdr:colOff>
      <xdr:row>8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B5EAF9-5845-4847-8379-11DDDF3B2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518242"/>
          <a:ext cx="2933700" cy="1577258"/>
        </a:xfrm>
        <a:prstGeom prst="rect">
          <a:avLst/>
        </a:prstGeom>
      </xdr:spPr>
    </xdr:pic>
    <xdr:clientData/>
  </xdr:twoCellAnchor>
  <xdr:twoCellAnchor editAs="oneCell">
    <xdr:from>
      <xdr:col>3</xdr:col>
      <xdr:colOff>279400</xdr:colOff>
      <xdr:row>3</xdr:row>
      <xdr:rowOff>520700</xdr:rowOff>
    </xdr:from>
    <xdr:to>
      <xdr:col>4</xdr:col>
      <xdr:colOff>266700</xdr:colOff>
      <xdr:row>10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AF8F6D-CC4B-EF40-B413-1F3BB131B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9800" y="1092200"/>
          <a:ext cx="1320800" cy="1320800"/>
        </a:xfrm>
        <a:prstGeom prst="rect">
          <a:avLst/>
        </a:prstGeom>
      </xdr:spPr>
    </xdr:pic>
    <xdr:clientData/>
  </xdr:twoCellAnchor>
  <xdr:twoCellAnchor editAs="oneCell">
    <xdr:from>
      <xdr:col>5</xdr:col>
      <xdr:colOff>101600</xdr:colOff>
      <xdr:row>7</xdr:row>
      <xdr:rowOff>101600</xdr:rowOff>
    </xdr:from>
    <xdr:to>
      <xdr:col>5</xdr:col>
      <xdr:colOff>1270000</xdr:colOff>
      <xdr:row>10</xdr:row>
      <xdr:rowOff>136525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9AC9597B-1C7B-1540-A5B9-033EB07DC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594600" y="1841500"/>
          <a:ext cx="1168400" cy="6572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622300</xdr:colOff>
      <xdr:row>0</xdr:row>
      <xdr:rowOff>0</xdr:rowOff>
    </xdr:from>
    <xdr:to>
      <xdr:col>4</xdr:col>
      <xdr:colOff>533400</xdr:colOff>
      <xdr:row>10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CAE77B-4DF7-0F4F-BF79-A40CEC333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5400" y="0"/>
          <a:ext cx="2501900" cy="2501900"/>
        </a:xfrm>
        <a:prstGeom prst="rect">
          <a:avLst/>
        </a:prstGeom>
      </xdr:spPr>
    </xdr:pic>
    <xdr:clientData/>
  </xdr:twoCellAnchor>
  <xdr:twoCellAnchor editAs="oneCell">
    <xdr:from>
      <xdr:col>4</xdr:col>
      <xdr:colOff>2908300</xdr:colOff>
      <xdr:row>3</xdr:row>
      <xdr:rowOff>25400</xdr:rowOff>
    </xdr:from>
    <xdr:to>
      <xdr:col>5</xdr:col>
      <xdr:colOff>1406577</xdr:colOff>
      <xdr:row>5</xdr:row>
      <xdr:rowOff>127000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C1EBD1-C7D5-F34C-997A-174F3E199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2200" y="596900"/>
          <a:ext cx="1457377" cy="889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0</xdr:row>
      <xdr:rowOff>0</xdr:rowOff>
    </xdr:from>
    <xdr:to>
      <xdr:col>4</xdr:col>
      <xdr:colOff>584200</xdr:colOff>
      <xdr:row>10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CEED01-51B5-5C40-B593-C1503B7EB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0"/>
          <a:ext cx="2501900" cy="2501900"/>
        </a:xfrm>
        <a:prstGeom prst="rect">
          <a:avLst/>
        </a:prstGeom>
      </xdr:spPr>
    </xdr:pic>
    <xdr:clientData/>
  </xdr:twoCellAnchor>
  <xdr:twoCellAnchor editAs="oneCell">
    <xdr:from>
      <xdr:col>4</xdr:col>
      <xdr:colOff>2781300</xdr:colOff>
      <xdr:row>2</xdr:row>
      <xdr:rowOff>139700</xdr:rowOff>
    </xdr:from>
    <xdr:to>
      <xdr:col>5</xdr:col>
      <xdr:colOff>1279577</xdr:colOff>
      <xdr:row>5</xdr:row>
      <xdr:rowOff>50800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52ED5D-17D3-B742-97C3-9E681F77A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800" y="520700"/>
          <a:ext cx="1457377" cy="889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men%2035+%20Start%20Li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men 35+ Start List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2:I87" totalsRowShown="0" headerRowDxfId="11" dataDxfId="10">
  <autoFilter ref="A12:I87" xr:uid="{00000000-0009-0000-0100-000002000000}"/>
  <tableColumns count="9">
    <tableColumn id="6" xr3:uid="{00000000-0010-0000-0000-000006000000}" name="Place" dataDxfId="9"/>
    <tableColumn id="1" xr3:uid="{00000000-0010-0000-0000-000001000000}" name="Bib" dataDxfId="8"/>
    <tableColumn id="3" xr3:uid="{00000000-0010-0000-0000-000003000000}" name="Last Name" dataDxfId="7">
      <calculatedColumnFormula>_xlfn.XLOOKUP(B13,'Men 5 Start List'!D:D,'Men 5 Start List'!A:A,"")</calculatedColumnFormula>
    </tableColumn>
    <tableColumn id="4" xr3:uid="{00000000-0010-0000-0000-000004000000}" name="First Name" dataDxfId="6">
      <calculatedColumnFormula>_xlfn.XLOOKUP(B13,'Men 5 Start List'!D:D,'Men 5 Start List'!B:B,"")</calculatedColumnFormula>
    </tableColumn>
    <tableColumn id="5" xr3:uid="{00000000-0010-0000-0000-000005000000}" name="Team" dataDxfId="5">
      <calculatedColumnFormula>_xlfn.XLOOKUP(B13,'Men 5 Start List'!D:D,'Men 5 Start List'!C:C,"")</calculatedColumnFormula>
    </tableColumn>
    <tableColumn id="7" xr3:uid="{00000000-0010-0000-0000-000007000000}" name="Town" dataDxfId="4">
      <calculatedColumnFormula>_xlfn.XLOOKUP(B13,'Men 5 Start List'!D:D,'Men 5 Start List'!E:E,"")</calculatedColumnFormula>
    </tableColumn>
    <tableColumn id="8" xr3:uid="{00000000-0010-0000-0000-000008000000}" name="License" dataDxfId="3">
      <calculatedColumnFormula>_xlfn.XLOOKUP(B13,'Men 5 Start List'!D:D,'Men 5 Start List'!F:F,"")</calculatedColumnFormula>
    </tableColumn>
    <tableColumn id="2" xr3:uid="{89D127C4-83ED-5846-917A-B927315B26B8}" name="Column1" dataDxfId="2"/>
    <tableColumn id="9" xr3:uid="{E5B3B15B-A9F9-7845-BB32-9B3B13D91D6E}" name="Column2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6EAB837-412F-9046-AB8D-1E2E0EE089A4}" name="Table2678" displayName="Table2678" ref="A12:J64" totalsRowShown="0" headerRowDxfId="84" dataDxfId="83">
  <autoFilter ref="A12:J64" xr:uid="{00000000-0009-0000-0100-000002000000}"/>
  <tableColumns count="10">
    <tableColumn id="6" xr3:uid="{4F59C7C6-D398-1948-BBC2-AE19437744CF}" name="Place" dataDxfId="82"/>
    <tableColumn id="1" xr3:uid="{C30B7C32-4BBC-F141-81D6-5B030F36D094}" name="Bib" dataDxfId="81"/>
    <tableColumn id="3" xr3:uid="{4F4F2E1C-2001-104B-BC61-653C645DADC2}" name="Last Name" dataDxfId="80">
      <calculatedColumnFormula>_xlfn.XLOOKUP(B13,'Men 65+ Start List'!D:D,'Men 65+ Start List'!A:A,"")</calculatedColumnFormula>
    </tableColumn>
    <tableColumn id="4" xr3:uid="{B6468E11-B629-8644-ADBF-226046B3F262}" name="First Name" dataDxfId="79">
      <calculatedColumnFormula>_xlfn.XLOOKUP(B13,'Men 65+ Start List'!D:D,'Men 65+ Start List'!B:B,"")</calculatedColumnFormula>
    </tableColumn>
    <tableColumn id="5" xr3:uid="{AAC3BF32-299C-2046-8483-9848D102D99A}" name="Team" dataDxfId="78">
      <calculatedColumnFormula>_xlfn.XLOOKUP(B13,'Men 5 Start List'!D:D,'Men 5 Start List'!C:C,"")</calculatedColumnFormula>
    </tableColumn>
    <tableColumn id="7" xr3:uid="{A4E74127-A97B-7C43-8378-FDACB2D7AE0E}" name="Town" dataDxfId="77">
      <calculatedColumnFormula>_xlfn.XLOOKUP(B13,'Men 65+ Start List'!D:D,'Men 65+ Start List'!E:E,"")</calculatedColumnFormula>
    </tableColumn>
    <tableColumn id="8" xr3:uid="{30733E40-55C4-BA45-AE1A-CE44ECD255AE}" name="License" dataDxfId="76">
      <calculatedColumnFormula>_xlfn.XLOOKUP(B13,'Men 65+ Start List'!D:D,'Men 65+ Start List'!F:F,"")</calculatedColumnFormula>
    </tableColumn>
    <tableColumn id="2" xr3:uid="{5297B70D-E3B2-1341-9D33-6A784E874C46}" name="state" dataDxfId="75">
      <calculatedColumnFormula>_xlfn.XLOOKUP(B13,'Men 55+ Start List'!D:D,'Men 55+ Start List'!I:I,"")</calculatedColumnFormula>
    </tableColumn>
    <tableColumn id="9" xr3:uid="{3DC6797A-311F-F044-96FD-824AF1E01CF2}" name="Age" dataDxfId="74">
      <calculatedColumnFormula>_xlfn.XLOOKUP(B13,'Men 55+ Start List'!D:D,'Men 55+ Start List'!J:J,"")</calculatedColumnFormula>
    </tableColumn>
    <tableColumn id="10" xr3:uid="{A75CD7EC-5CFE-CA41-A41B-5DFAB8FAF75C}" name="Column1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94CBEEF-C538-AC45-BF98-5387D46375BC}" name="Table267" displayName="Table267" ref="A13:I39" totalsRowShown="0" headerRowDxfId="73" dataDxfId="72">
  <autoFilter ref="A13:I39" xr:uid="{00000000-0009-0000-0100-000002000000}"/>
  <tableColumns count="9">
    <tableColumn id="6" xr3:uid="{E44EFCE5-6016-6B48-B710-9CF6C8584F27}" name="Place" dataDxfId="71"/>
    <tableColumn id="1" xr3:uid="{693A158B-774A-B147-A959-E172852D7C04}" name="Bib" dataDxfId="70"/>
    <tableColumn id="3" xr3:uid="{63EC4EA2-1955-8E4B-9047-3BAEBF768E10}" name="Last Name" dataDxfId="69">
      <calculatedColumnFormula>_xlfn.XLOOKUP(B14,'Men 65+ Start List'!D:D,'Men 65+ Start List'!A:A,"")</calculatedColumnFormula>
    </tableColumn>
    <tableColumn id="4" xr3:uid="{8CDFED8E-2B9E-3D47-9BCA-45AD91769673}" name="First Name" dataDxfId="68"/>
    <tableColumn id="5" xr3:uid="{AF284F5C-096F-D54E-8505-0F220E5C3904}" name="Team" dataDxfId="67"/>
    <tableColumn id="7" xr3:uid="{1817138D-86B4-7441-88D1-7453129E0B32}" name="Town" dataDxfId="66"/>
    <tableColumn id="8" xr3:uid="{36255AA6-B85A-A240-8446-33E905B99400}" name="License" dataDxfId="65"/>
    <tableColumn id="2" xr3:uid="{ED6C24BF-0CD3-2646-A128-8B0A6C1DA60F}" name="State" dataDxfId="64">
      <calculatedColumnFormula>_xlfn.XLOOKUP(B14,'Men 65+ Start List'!D:D,'Men 65+ Start List'!I:I,"")</calculatedColumnFormula>
    </tableColumn>
    <tableColumn id="9" xr3:uid="{DCBEB446-FE75-DE4F-A6FE-571182AD75F7}" name="Age" dataDxfId="63">
      <calculatedColumnFormula>_xlfn.XLOOKUP(B14,'Men 65+ Start List'!D:D,'Men 65+ Start List'!J:J,"")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3D3CB7-6EF1-6948-A3EC-9BA5EB900739}" name="Table262" displayName="Table262" ref="A12:G27" totalsRowShown="0" headerRowDxfId="62" dataDxfId="61">
  <autoFilter ref="A12:G27" xr:uid="{00000000-0009-0000-0100-000002000000}"/>
  <tableColumns count="7">
    <tableColumn id="6" xr3:uid="{8B54924E-6346-EC46-BE62-9D1BFABB4B9F}" name="Place" dataDxfId="60"/>
    <tableColumn id="1" xr3:uid="{10614507-0762-B94D-BA3C-3B41B44E412D}" name="Bib" dataDxfId="59"/>
    <tableColumn id="3" xr3:uid="{F8254FC3-30CD-ED41-B722-C387B2D92EE7}" name="Last Name" dataDxfId="58">
      <calculatedColumnFormula>_xlfn.XLOOKUP(B13,'Women 4 5 Start List'!D:D,'Women 4 5 Start List'!A:A,"")</calculatedColumnFormula>
    </tableColumn>
    <tableColumn id="4" xr3:uid="{E8118CB1-D91C-A440-810C-D63B596BC7D4}" name="First Name" dataDxfId="57">
      <calculatedColumnFormula>_xlfn.XLOOKUP(B13,'Women 4 5 Start List'!D:D,'Women 4 5 Start List'!B:B,"")</calculatedColumnFormula>
    </tableColumn>
    <tableColumn id="5" xr3:uid="{7DD9E977-DC78-0C4B-8E05-7FDEC1DCDF2A}" name="Team" dataDxfId="56">
      <calculatedColumnFormula>_xlfn.XLOOKUP(B13,'Women 4 5 Start List'!D:D,'Women 4 5 Start List'!C:C,"")</calculatedColumnFormula>
    </tableColumn>
    <tableColumn id="7" xr3:uid="{9DF7FF90-FA03-CF4C-878B-A33EA89D4B4F}" name="Town" dataDxfId="55">
      <calculatedColumnFormula>_xlfn.XLOOKUP(B13,'Women 4 5 Start List'!D:D,'Women 4 5 Start List'!E:E,"")</calculatedColumnFormula>
    </tableColumn>
    <tableColumn id="8" xr3:uid="{86AE9BBB-A208-F64C-9B8D-63D5CABE7E2E}" name="License" dataDxfId="54">
      <calculatedColumnFormula>_xlfn.XLOOKUP(B13,'Women 4 5 Start List'!D:D,'Women 4 5 Start List'!F:F,"")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1FD0D44-14B8-9D42-A00B-9CAD7D757874}" name="Table211" displayName="Table211" ref="A12:I72" totalsRowShown="0" headerRowDxfId="53" dataDxfId="52">
  <autoFilter ref="A12:I72" xr:uid="{00000000-0009-0000-0100-000002000000}"/>
  <tableColumns count="9">
    <tableColumn id="6" xr3:uid="{50ED9CA6-8826-1D49-9CB1-9FC4A8A5ADE2}" name="Place" dataDxfId="51"/>
    <tableColumn id="1" xr3:uid="{D87A6316-85FB-CD48-BAA7-2EB28F0D0A7F}" name="Bib" dataDxfId="50"/>
    <tableColumn id="3" xr3:uid="{AB4F5AD2-81FC-514F-8422-03BB0794C45B}" name="Last Name" dataDxfId="49">
      <calculatedColumnFormula>_xlfn.XLOOKUP(B13,'Men 5 Start List'!D:D,'Men 5 Start List'!A:A,"")</calculatedColumnFormula>
    </tableColumn>
    <tableColumn id="4" xr3:uid="{D35CA3C6-3894-A440-8032-5F94121BC1C5}" name="First Name" dataDxfId="48">
      <calculatedColumnFormula>_xlfn.XLOOKUP(B13,'Men 5 Start List'!D:D,'Men 5 Start List'!B:B,"")</calculatedColumnFormula>
    </tableColumn>
    <tableColumn id="5" xr3:uid="{8AB05A22-8187-9948-B54B-C18746C787C5}" name="Team" dataDxfId="47">
      <calculatedColumnFormula>_xlfn.XLOOKUP(B13,'Men 5 Start List'!D:D,'Men 5 Start List'!C:C,"")</calculatedColumnFormula>
    </tableColumn>
    <tableColumn id="7" xr3:uid="{6CA2ACB2-3476-6343-9F91-7B6A2ADA7672}" name="Town" dataDxfId="46">
      <calculatedColumnFormula>_xlfn.XLOOKUP(B13,'Men 5 Start List'!D:D,'Men 5 Start List'!E:E,"")</calculatedColumnFormula>
    </tableColumn>
    <tableColumn id="8" xr3:uid="{702E6505-0695-CC45-ABD4-48340C2B262F}" name="License" dataDxfId="45">
      <calculatedColumnFormula>_xlfn.XLOOKUP(B13,'Men 5 Start List'!D:D,'Men 5 Start List'!F:F,"")</calculatedColumnFormula>
    </tableColumn>
    <tableColumn id="2" xr3:uid="{51E55581-1336-FE41-B7C7-CE4C304CA242}" name="state" dataDxfId="44">
      <calculatedColumnFormula>_xlfn.XLOOKUP(B13,'Men 45+ Start List'!D:D,'Men 45+ Start List'!I:I,"")</calculatedColumnFormula>
    </tableColumn>
    <tableColumn id="9" xr3:uid="{7AF11F2F-718B-644B-8C68-6C3D0986162B}" name="age" dataDxfId="43">
      <calculatedColumnFormula>_xlfn.XLOOKUP(B13,'Men 45+ Start List'!D:D,'Men 45+ Start List'!J:J,"")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70B82F4-F0AE-554C-8BCB-807A2959AF15}" name="Table26789" displayName="Table26789" ref="A12:G134" totalsRowShown="0" headerRowDxfId="42" dataDxfId="41">
  <autoFilter ref="A12:G134" xr:uid="{00000000-0009-0000-0100-000002000000}"/>
  <tableColumns count="7">
    <tableColumn id="6" xr3:uid="{07EBC162-C908-194D-BC3F-D3523197577F}" name="Place" dataDxfId="40"/>
    <tableColumn id="1" xr3:uid="{1EAD99A2-A0B8-F442-B569-C58A0468FC12}" name="Bib" dataDxfId="39"/>
    <tableColumn id="3" xr3:uid="{3317F78C-9161-E745-BA40-F78E809DAE9D}" name="Last Name" dataDxfId="38">
      <calculatedColumnFormula>_xlfn.XLOOKUP(B13,'Men 55+ Start List'!D:D,'Men 55+ Start List'!A:A,"")</calculatedColumnFormula>
    </tableColumn>
    <tableColumn id="4" xr3:uid="{D8C61C2A-6671-8A47-A033-8A670D343774}" name="First Name" dataDxfId="37">
      <calculatedColumnFormula>_xlfn.XLOOKUP(B13,'Men 55+ Start List'!D:D,'Men 55+ Start List'!B:B,"")</calculatedColumnFormula>
    </tableColumn>
    <tableColumn id="5" xr3:uid="{B8299D6A-D91A-7843-941D-0D3171077595}" name="Team" dataDxfId="36">
      <calculatedColumnFormula>_xlfn.XLOOKUP(B13,'Men 5 Start List'!D:D,'Men 5 Start List'!C:C,"")</calculatedColumnFormula>
    </tableColumn>
    <tableColumn id="7" xr3:uid="{DFFF89BE-6E47-B642-A6BD-E002982ED5F1}" name="Town" dataDxfId="35">
      <calculatedColumnFormula>_xlfn.XLOOKUP(B13,'Men 55+ Start List'!D:D,'Men 55+ Start List'!E:E,"")</calculatedColumnFormula>
    </tableColumn>
    <tableColumn id="8" xr3:uid="{F545008C-13EA-4E41-A6DC-27453D061C39}" name="License" dataDxfId="34">
      <calculatedColumnFormula>_xlfn.XLOOKUP(B13,'Men 55+ Start List'!D:D,'Men 55+ Start List'!F:F,"")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F881895-250D-9640-ABA0-C009674811CE}" name="Table2675" displayName="Table2675" ref="A13:I26" totalsRowShown="0" headerRowDxfId="33" dataDxfId="32">
  <autoFilter ref="A13:I26" xr:uid="{00000000-0009-0000-0100-000002000000}"/>
  <tableColumns count="9">
    <tableColumn id="6" xr3:uid="{E73A64F2-D8D4-CB4C-9D6C-C7713808A867}" name="Place" dataDxfId="31"/>
    <tableColumn id="1" xr3:uid="{730F0A10-E28C-B444-A7FC-54AE126EB965}" name="Bib" dataDxfId="30"/>
    <tableColumn id="3" xr3:uid="{D10797FB-6DCD-B746-A935-73E0ED61F630}" name="Last Name" dataDxfId="29">
      <calculatedColumnFormula>_xlfn.XLOOKUP(B14,'Men 65+ Start List'!D:D,'Men 65+ Start List'!A:A,"")</calculatedColumnFormula>
    </tableColumn>
    <tableColumn id="4" xr3:uid="{50BE8586-E444-814C-B089-B4A49EE74B75}" name="First Name" dataDxfId="28"/>
    <tableColumn id="5" xr3:uid="{B65F377E-769A-AD43-8289-215F85E47584}" name="Team" dataDxfId="27"/>
    <tableColumn id="7" xr3:uid="{0F9BA46A-8895-2542-888D-EEAF20EA821D}" name="Town" dataDxfId="26"/>
    <tableColumn id="8" xr3:uid="{88F378BB-B913-A84C-BD27-DA34A43FB3AF}" name="License" dataDxfId="25"/>
    <tableColumn id="2" xr3:uid="{FC817910-7D86-9741-9045-C54A4673CAF1}" name="State" dataDxfId="24">
      <calculatedColumnFormula>_xlfn.XLOOKUP(B14,'Men 65+ Start List'!D:D,'Men 65+ Start List'!I:I,"")</calculatedColumnFormula>
    </tableColumn>
    <tableColumn id="9" xr3:uid="{F0A0E8A9-FB2E-8347-8ECC-AAAA93A4E6E3}" name="Age" dataDxfId="23">
      <calculatedColumnFormula>_xlfn.XLOOKUP(B14,'Men 65+ Start List'!D:D,'Men 65+ Start List'!J:J,"")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779002C-C261-8346-9076-7E3BCEB49FD5}" name="Table21112" displayName="Table21112" ref="A12:I72" totalsRowShown="0" headerRowDxfId="22" dataDxfId="21">
  <autoFilter ref="A12:I72" xr:uid="{00000000-0009-0000-0100-000002000000}"/>
  <tableColumns count="9">
    <tableColumn id="6" xr3:uid="{74AD2D15-3BBD-E649-8E3D-23B0DC8397F3}" name="Place" dataDxfId="20"/>
    <tableColumn id="1" xr3:uid="{1F5207C5-E628-6D4E-AB9A-9C07B6085C73}" name="Bib" dataDxfId="19"/>
    <tableColumn id="3" xr3:uid="{988779F4-BB1C-3845-ABC9-AEE4BE7F75A3}" name="Last Name" dataDxfId="18">
      <calculatedColumnFormula>_xlfn.XLOOKUP(B13,'Men 5 Start List'!D:D,'Men 5 Start List'!A:A,"")</calculatedColumnFormula>
    </tableColumn>
    <tableColumn id="4" xr3:uid="{0A06E0D0-2164-8B48-B8ED-41604E7D42E7}" name="First Name" dataDxfId="17">
      <calculatedColumnFormula>_xlfn.XLOOKUP(B13,'Men 45+ Start List'!D:D,'Men 45+ Start List'!B:B,"")</calculatedColumnFormula>
    </tableColumn>
    <tableColumn id="5" xr3:uid="{9B5E4BF5-E2E2-2846-9AE5-2580902246F3}" name="Team" dataDxfId="16">
      <calculatedColumnFormula>_xlfn.XLOOKUP(B13,'Men 45+ Start List'!D:D,'Men 45+ Start List'!C:C,"")</calculatedColumnFormula>
    </tableColumn>
    <tableColumn id="7" xr3:uid="{24007813-2413-5A4A-8020-54B535D4B90B}" name="Town" dataDxfId="15">
      <calculatedColumnFormula>_xlfn.XLOOKUP(B13,'Men 45+ Start List'!D:D,'Men 45+ Start List'!E:E,"")</calculatedColumnFormula>
    </tableColumn>
    <tableColumn id="8" xr3:uid="{AC47B4C3-F6E1-1B4C-8713-6E26E3AB4E78}" name="License" dataDxfId="14">
      <calculatedColumnFormula>_xlfn.XLOOKUP(B13,'Men 45+ Start List'!D:D,'Men 45+ Start List'!F:F,"")</calculatedColumnFormula>
    </tableColumn>
    <tableColumn id="2" xr3:uid="{F51A97BB-9E20-6C4C-8050-89FB595CA4E9}" name="state" dataDxfId="13">
      <calculatedColumnFormula>_xlfn.XLOOKUP(B13,'Men 35+ Start List'!D:D,'Men 35+ Start List'!I:I,"")</calculatedColumnFormula>
    </tableColumn>
    <tableColumn id="9" xr3:uid="{AB3E93C8-6999-3F4F-96E2-06D581BA4F48}" name="age" dataDxfId="12">
      <calculatedColumnFormula>_xlfn.XLOOKUP(B13,'Men 35+ Start List'!D:D,'Men 35+ Start List'!J:J,"")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87"/>
  <sheetViews>
    <sheetView showGridLines="0" topLeftCell="A39" workbookViewId="0">
      <selection activeCell="E39" sqref="E1:M1048576"/>
    </sheetView>
  </sheetViews>
  <sheetFormatPr baseColWidth="10" defaultColWidth="8.83203125" defaultRowHeight="15" x14ac:dyDescent="0.2"/>
  <cols>
    <col min="1" max="1" width="14.5" customWidth="1"/>
    <col min="2" max="2" width="9.1640625" style="2"/>
    <col min="3" max="3" width="13" customWidth="1"/>
    <col min="4" max="4" width="12.83203125" customWidth="1"/>
    <col min="5" max="5" width="38.83203125" customWidth="1"/>
    <col min="6" max="6" width="19.5" customWidth="1"/>
    <col min="7" max="7" width="14.33203125" customWidth="1"/>
    <col min="8" max="9" width="8.83203125" customWidth="1"/>
  </cols>
  <sheetData>
    <row r="1" spans="1:9" ht="15" customHeight="1" x14ac:dyDescent="0.2">
      <c r="A1" s="3"/>
      <c r="B1" s="3"/>
      <c r="D1" s="3"/>
      <c r="E1" s="3"/>
      <c r="F1" s="3"/>
    </row>
    <row r="2" spans="1:9" ht="15" customHeight="1" x14ac:dyDescent="0.2">
      <c r="A2" s="3"/>
      <c r="B2" s="3"/>
      <c r="C2" s="3"/>
      <c r="D2" s="3"/>
      <c r="E2" s="3"/>
      <c r="F2" s="3"/>
    </row>
    <row r="3" spans="1:9" ht="15" customHeight="1" x14ac:dyDescent="0.2">
      <c r="A3" s="3"/>
      <c r="B3" s="3"/>
      <c r="C3" s="3"/>
      <c r="D3" s="3"/>
      <c r="E3" s="18" t="s">
        <v>99</v>
      </c>
      <c r="F3" s="18"/>
    </row>
    <row r="4" spans="1:9" ht="47" customHeight="1" x14ac:dyDescent="0.2">
      <c r="A4" s="3"/>
      <c r="B4" s="3"/>
      <c r="C4" s="3"/>
      <c r="D4" s="3"/>
      <c r="E4" s="18"/>
      <c r="F4" s="18"/>
    </row>
    <row r="5" spans="1:9" ht="15" customHeight="1" x14ac:dyDescent="0.2">
      <c r="C5" s="3"/>
      <c r="D5" s="3"/>
      <c r="E5" s="3"/>
    </row>
    <row r="6" spans="1:9" ht="15" customHeight="1" x14ac:dyDescent="0.2">
      <c r="C6" s="3"/>
      <c r="D6" s="3"/>
      <c r="E6" s="3"/>
      <c r="F6" s="3"/>
    </row>
    <row r="7" spans="1:9" ht="15" customHeight="1" x14ac:dyDescent="0.2">
      <c r="C7" s="3"/>
      <c r="D7" s="3"/>
      <c r="E7" s="3"/>
      <c r="F7" s="3"/>
    </row>
    <row r="8" spans="1:9" ht="15" customHeight="1" x14ac:dyDescent="0.2">
      <c r="C8" s="3"/>
      <c r="D8" s="3"/>
      <c r="E8" s="3"/>
      <c r="F8" s="3"/>
    </row>
    <row r="9" spans="1:9" ht="15" customHeight="1" x14ac:dyDescent="0.2">
      <c r="C9" s="3"/>
      <c r="D9" s="3"/>
      <c r="E9" s="3"/>
      <c r="F9" s="3"/>
    </row>
    <row r="10" spans="1:9" ht="19" customHeight="1" x14ac:dyDescent="0.25">
      <c r="A10" s="11" t="s">
        <v>98</v>
      </c>
      <c r="C10" s="3"/>
      <c r="D10" s="3"/>
      <c r="E10" s="15" t="s">
        <v>100</v>
      </c>
      <c r="F10" s="3"/>
    </row>
    <row r="11" spans="1:9" ht="19" customHeight="1" x14ac:dyDescent="0.25">
      <c r="A11" s="12">
        <v>45829</v>
      </c>
      <c r="B11" s="4"/>
      <c r="C11" s="3"/>
      <c r="D11" s="3"/>
      <c r="E11" s="3"/>
      <c r="F11" s="3"/>
      <c r="G11" s="4"/>
    </row>
    <row r="12" spans="1:9" ht="19" x14ac:dyDescent="0.25">
      <c r="A12" s="7" t="s">
        <v>4</v>
      </c>
      <c r="B12" s="9" t="s">
        <v>3</v>
      </c>
      <c r="C12" s="7" t="s">
        <v>0</v>
      </c>
      <c r="D12" s="7" t="s">
        <v>1</v>
      </c>
      <c r="E12" s="7" t="s">
        <v>2</v>
      </c>
      <c r="F12" s="7" t="s">
        <v>6</v>
      </c>
      <c r="G12" s="7" t="s">
        <v>5</v>
      </c>
      <c r="H12" s="7" t="s">
        <v>352</v>
      </c>
      <c r="I12" s="7" t="s">
        <v>354</v>
      </c>
    </row>
    <row r="13" spans="1:9" ht="19" x14ac:dyDescent="0.25">
      <c r="A13" s="5">
        <v>1</v>
      </c>
      <c r="B13" s="10">
        <v>414</v>
      </c>
      <c r="C13" s="6" t="str">
        <f>_xlfn.XLOOKUP(B13,'Men 5 Start List'!D:D,'Men 5 Start List'!A:A,"")</f>
        <v>Flack</v>
      </c>
      <c r="D13" s="6" t="str">
        <f>_xlfn.XLOOKUP(B13,'Men 5 Start List'!D:D,'Men 5 Start List'!B:B,"")</f>
        <v>Ethan</v>
      </c>
      <c r="E13" s="6" t="str">
        <f>_xlfn.XLOOKUP(B13,'Men 5 Start List'!D:D,'Men 5 Start List'!C:C,"")</f>
        <v>West Chester Development Racing Team</v>
      </c>
      <c r="F13" s="6" t="str">
        <f>_xlfn.XLOOKUP(B13,'Men 5 Start List'!D:D,'Men 5 Start List'!E:E,"")</f>
        <v>Downingtown</v>
      </c>
      <c r="G13" s="6">
        <f>_xlfn.XLOOKUP(B13,'Men 5 Start List'!D:D,'Men 5 Start List'!F:F,"")</f>
        <v>657136</v>
      </c>
      <c r="H13" s="6"/>
      <c r="I13" s="6"/>
    </row>
    <row r="14" spans="1:9" ht="19" x14ac:dyDescent="0.25">
      <c r="A14" s="5">
        <v>2</v>
      </c>
      <c r="B14" s="10">
        <v>434</v>
      </c>
      <c r="C14" s="6" t="str">
        <f>_xlfn.XLOOKUP(B14,'Men 5 Start List'!D:D,'Men 5 Start List'!A:A,"")</f>
        <v>Zellers</v>
      </c>
      <c r="D14" s="6" t="str">
        <f>_xlfn.XLOOKUP(B14,'Men 5 Start List'!D:D,'Men 5 Start List'!B:B,"")</f>
        <v>Henry</v>
      </c>
      <c r="E14" s="6" t="str">
        <f>_xlfn.XLOOKUP(B14,'Men 5 Start List'!D:D,'Men 5 Start List'!C:C,"")</f>
        <v>717Cycling</v>
      </c>
      <c r="F14" s="6" t="str">
        <f>_xlfn.XLOOKUP(B14,'Men 5 Start List'!D:D,'Men 5 Start List'!E:E,"")</f>
        <v>Lancaster</v>
      </c>
      <c r="G14" s="6">
        <f>_xlfn.XLOOKUP(B14,'Men 5 Start List'!D:D,'Men 5 Start List'!F:F,"")</f>
        <v>757449</v>
      </c>
      <c r="H14" s="6"/>
      <c r="I14" s="6"/>
    </row>
    <row r="15" spans="1:9" ht="19" x14ac:dyDescent="0.25">
      <c r="A15" s="5">
        <v>3</v>
      </c>
      <c r="B15" s="10">
        <v>444</v>
      </c>
      <c r="C15" s="6" t="str">
        <f>_xlfn.XLOOKUP(B15,'Men 5 Start List'!D:D,'Men 5 Start List'!A:A,"")</f>
        <v>Skow</v>
      </c>
      <c r="D15" s="6" t="str">
        <f>_xlfn.XLOOKUP(B15,'Men 5 Start List'!D:D,'Men 5 Start List'!B:B,"")</f>
        <v>Andrew</v>
      </c>
      <c r="E15" s="6" t="str">
        <f>_xlfn.XLOOKUP(B15,'Men 5 Start List'!D:D,'Men 5 Start List'!C:C,"")</f>
        <v>District Velocity Racing</v>
      </c>
      <c r="F15" s="6" t="str">
        <f>_xlfn.XLOOKUP(B15,'Men 5 Start List'!D:D,'Men 5 Start List'!E:E,"")</f>
        <v>Washington</v>
      </c>
      <c r="G15" s="6">
        <f>_xlfn.XLOOKUP(B15,'Men 5 Start List'!D:D,'Men 5 Start List'!F:F,"")</f>
        <v>789424</v>
      </c>
      <c r="H15" s="6"/>
      <c r="I15" s="6"/>
    </row>
    <row r="16" spans="1:9" ht="19" x14ac:dyDescent="0.25">
      <c r="A16" s="5">
        <v>4</v>
      </c>
      <c r="B16" s="10">
        <v>403</v>
      </c>
      <c r="C16" s="6" t="str">
        <f>_xlfn.XLOOKUP(B16,'Men 5 Start List'!D:D,'Men 5 Start List'!A:A,"")</f>
        <v>Oconnor</v>
      </c>
      <c r="D16" s="6" t="str">
        <f>_xlfn.XLOOKUP(B16,'Men 5 Start List'!D:D,'Men 5 Start List'!B:B,"")</f>
        <v>Brendan</v>
      </c>
      <c r="E16" s="6" t="str">
        <f>_xlfn.XLOOKUP(B16,'Men 5 Start List'!D:D,'Men 5 Start List'!C:C,"")</f>
        <v>Otterhaus/Kelley Acres</v>
      </c>
      <c r="F16" s="6" t="str">
        <f>_xlfn.XLOOKUP(B16,'Men 5 Start List'!D:D,'Men 5 Start List'!E:E,"")</f>
        <v>Frederick</v>
      </c>
      <c r="G16" s="6">
        <f>_xlfn.XLOOKUP(B16,'Men 5 Start List'!D:D,'Men 5 Start List'!F:F,"")</f>
        <v>768059</v>
      </c>
      <c r="H16" s="6"/>
      <c r="I16" s="6"/>
    </row>
    <row r="17" spans="1:9" ht="19" x14ac:dyDescent="0.25">
      <c r="A17" s="5">
        <v>5</v>
      </c>
      <c r="B17" s="10">
        <v>408</v>
      </c>
      <c r="C17" s="6" t="str">
        <f>_xlfn.XLOOKUP(B17,'Men 5 Start List'!D:D,'Men 5 Start List'!A:A,"")</f>
        <v>Staub</v>
      </c>
      <c r="D17" s="6" t="str">
        <f>_xlfn.XLOOKUP(B17,'Men 5 Start List'!D:D,'Men 5 Start List'!B:B,"")</f>
        <v>Brandon</v>
      </c>
      <c r="E17" s="6">
        <f>_xlfn.XLOOKUP(B17,'Men 5 Start List'!D:D,'Men 5 Start List'!C:C,"")</f>
        <v>0</v>
      </c>
      <c r="F17" s="6" t="str">
        <f>_xlfn.XLOOKUP(B17,'Men 5 Start List'!D:D,'Men 5 Start List'!E:E,"")</f>
        <v>Biglerville</v>
      </c>
      <c r="G17" s="6">
        <f>_xlfn.XLOOKUP(B17,'Men 5 Start List'!D:D,'Men 5 Start List'!F:F,"")</f>
        <v>384311</v>
      </c>
      <c r="H17" s="6"/>
      <c r="I17" s="6"/>
    </row>
    <row r="18" spans="1:9" ht="19" x14ac:dyDescent="0.25">
      <c r="A18" s="5">
        <v>6</v>
      </c>
      <c r="B18" s="10">
        <v>427</v>
      </c>
      <c r="C18" s="6" t="str">
        <f>_xlfn.XLOOKUP(B18,'Men 5 Start List'!D:D,'Men 5 Start List'!A:A,"")</f>
        <v>Bobbin</v>
      </c>
      <c r="D18" s="6" t="str">
        <f>_xlfn.XLOOKUP(B18,'Men 5 Start List'!D:D,'Men 5 Start List'!B:B,"")</f>
        <v>Trevor</v>
      </c>
      <c r="E18" s="6" t="str">
        <f>_xlfn.XLOOKUP(B18,'Men 5 Start List'!D:D,'Men 5 Start List'!C:C,"")</f>
        <v>TT Endurance</v>
      </c>
      <c r="F18" s="6" t="str">
        <f>_xlfn.XLOOKUP(B18,'Men 5 Start List'!D:D,'Men 5 Start List'!E:E,"")</f>
        <v>Redding</v>
      </c>
      <c r="G18" s="6">
        <f>_xlfn.XLOOKUP(B18,'Men 5 Start List'!D:D,'Men 5 Start List'!F:F,"")</f>
        <v>607421</v>
      </c>
      <c r="H18" s="6"/>
      <c r="I18" s="6"/>
    </row>
    <row r="19" spans="1:9" ht="19" x14ac:dyDescent="0.25">
      <c r="A19" s="5">
        <v>7</v>
      </c>
      <c r="B19" s="10">
        <v>443</v>
      </c>
      <c r="C19" s="6" t="str">
        <f>_xlfn.XLOOKUP(B19,'Men 5 Start List'!D:D,'Men 5 Start List'!A:A,"")</f>
        <v>Monahan</v>
      </c>
      <c r="D19" s="6" t="str">
        <f>_xlfn.XLOOKUP(B19,'Men 5 Start List'!D:D,'Men 5 Start List'!B:B,"")</f>
        <v>Brendan</v>
      </c>
      <c r="E19" s="6" t="str">
        <f>_xlfn.XLOOKUP(B19,'Men 5 Start List'!D:D,'Men 5 Start List'!C:C,"")</f>
        <v>717Cycling</v>
      </c>
      <c r="F19" s="6" t="str">
        <f>_xlfn.XLOOKUP(B19,'Men 5 Start List'!D:D,'Men 5 Start List'!E:E,"")</f>
        <v>Palmyra</v>
      </c>
      <c r="G19" s="6">
        <f>_xlfn.XLOOKUP(B19,'Men 5 Start List'!D:D,'Men 5 Start List'!F:F,"")</f>
        <v>639958</v>
      </c>
      <c r="H19" s="6"/>
      <c r="I19" s="6"/>
    </row>
    <row r="20" spans="1:9" ht="19" x14ac:dyDescent="0.25">
      <c r="A20" s="5">
        <v>8</v>
      </c>
      <c r="B20" s="10">
        <v>416</v>
      </c>
      <c r="C20" s="6" t="str">
        <f>_xlfn.XLOOKUP(B20,'Men 5 Start List'!D:D,'Men 5 Start List'!A:A,"")</f>
        <v>Sensenig</v>
      </c>
      <c r="D20" s="6" t="str">
        <f>_xlfn.XLOOKUP(B20,'Men 5 Start List'!D:D,'Men 5 Start List'!B:B,"")</f>
        <v>Brent</v>
      </c>
      <c r="E20" s="6" t="str">
        <f>_xlfn.XLOOKUP(B20,'Men 5 Start List'!D:D,'Men 5 Start List'!C:C,"")</f>
        <v>Schell Brothers Cycling</v>
      </c>
      <c r="F20" s="6" t="str">
        <f>_xlfn.XLOOKUP(B20,'Men 5 Start List'!D:D,'Men 5 Start List'!E:E,"")</f>
        <v>Dover</v>
      </c>
      <c r="G20" s="6">
        <f>_xlfn.XLOOKUP(B20,'Men 5 Start List'!D:D,'Men 5 Start List'!F:F,"")</f>
        <v>753046</v>
      </c>
      <c r="H20" s="6"/>
      <c r="I20" s="6"/>
    </row>
    <row r="21" spans="1:9" ht="19" x14ac:dyDescent="0.25">
      <c r="A21" s="5">
        <v>9</v>
      </c>
      <c r="B21" s="10">
        <v>454</v>
      </c>
      <c r="C21" s="6" t="str">
        <f>_xlfn.XLOOKUP(B21,'Men 5 Start List'!D:D,'Men 5 Start List'!A:A,"")</f>
        <v>Baker</v>
      </c>
      <c r="D21" s="6" t="str">
        <f>_xlfn.XLOOKUP(B21,'Men 5 Start List'!D:D,'Men 5 Start List'!B:B,"")</f>
        <v>Nicholas</v>
      </c>
      <c r="E21" s="6" t="str">
        <f>_xlfn.XLOOKUP(B21,'Men 5 Start List'!D:D,'Men 5 Start List'!C:C,"")</f>
        <v>TEAMBSR Trade Team</v>
      </c>
      <c r="F21" s="6" t="str">
        <f>_xlfn.XLOOKUP(B21,'Men 5 Start List'!D:D,'Men 5 Start List'!E:E,"")</f>
        <v>Bethlehem</v>
      </c>
      <c r="G21" s="6">
        <f>_xlfn.XLOOKUP(B21,'Men 5 Start List'!D:D,'Men 5 Start List'!F:F,"")</f>
        <v>354184</v>
      </c>
      <c r="H21" s="6"/>
      <c r="I21" s="6"/>
    </row>
    <row r="22" spans="1:9" ht="19" x14ac:dyDescent="0.25">
      <c r="A22" s="5">
        <v>10</v>
      </c>
      <c r="B22" s="10">
        <v>421</v>
      </c>
      <c r="C22" s="6" t="str">
        <f>_xlfn.XLOOKUP(B22,'Men 5 Start List'!D:D,'Men 5 Start List'!A:A,"")</f>
        <v>Feliz</v>
      </c>
      <c r="D22" s="6" t="str">
        <f>_xlfn.XLOOKUP(B22,'Men 5 Start List'!D:D,'Men 5 Start List'!B:B,"")</f>
        <v>Jhunior</v>
      </c>
      <c r="E22" s="6" t="str">
        <f>_xlfn.XLOOKUP(B22,'Men 5 Start List'!D:D,'Men 5 Start List'!C:C,"")</f>
        <v>JHUNIOR FELIZ</v>
      </c>
      <c r="F22" s="6" t="str">
        <f>_xlfn.XLOOKUP(B22,'Men 5 Start List'!D:D,'Men 5 Start List'!E:E,"")</f>
        <v>york</v>
      </c>
      <c r="G22" s="6" t="str">
        <f>_xlfn.XLOOKUP(B22,'Men 5 Start List'!D:D,'Men 5 Start List'!F:F,"")</f>
        <v>ONE DAY</v>
      </c>
      <c r="H22" s="6"/>
      <c r="I22" s="6"/>
    </row>
    <row r="23" spans="1:9" ht="19" x14ac:dyDescent="0.25">
      <c r="A23" s="5">
        <v>11</v>
      </c>
      <c r="B23" s="10">
        <v>401</v>
      </c>
      <c r="C23" s="6" t="str">
        <f>_xlfn.XLOOKUP(B23,'Men 5 Start List'!D:D,'Men 5 Start List'!A:A,"")</f>
        <v>Reichley</v>
      </c>
      <c r="D23" s="6" t="str">
        <f>_xlfn.XLOOKUP(B23,'Men 5 Start List'!D:D,'Men 5 Start List'!B:B,"")</f>
        <v>Sam</v>
      </c>
      <c r="E23" s="6" t="str">
        <f>_xlfn.XLOOKUP(B23,'Men 5 Start List'!D:D,'Men 5 Start List'!C:C,"")</f>
        <v>TEAMBSR Trade Team</v>
      </c>
      <c r="F23" s="6" t="str">
        <f>_xlfn.XLOOKUP(B23,'Men 5 Start List'!D:D,'Men 5 Start List'!E:E,"")</f>
        <v>Sumneytown</v>
      </c>
      <c r="G23" s="6">
        <f>_xlfn.XLOOKUP(B23,'Men 5 Start List'!D:D,'Men 5 Start List'!F:F,"")</f>
        <v>758321</v>
      </c>
      <c r="H23" s="6"/>
      <c r="I23" s="6"/>
    </row>
    <row r="24" spans="1:9" ht="19" x14ac:dyDescent="0.25">
      <c r="A24" s="5">
        <v>12</v>
      </c>
      <c r="B24" s="10">
        <v>437</v>
      </c>
      <c r="C24" s="6" t="str">
        <f>_xlfn.XLOOKUP(B24,'Men 5 Start List'!D:D,'Men 5 Start List'!A:A,"")</f>
        <v>Morris</v>
      </c>
      <c r="D24" s="6" t="str">
        <f>_xlfn.XLOOKUP(B24,'Men 5 Start List'!D:D,'Men 5 Start List'!B:B,"")</f>
        <v>Harrison</v>
      </c>
      <c r="E24" s="6" t="str">
        <f>_xlfn.XLOOKUP(B24,'Men 5 Start List'!D:D,'Men 5 Start List'!C:C,"")</f>
        <v>CS Velo</v>
      </c>
      <c r="F24" s="6" t="str">
        <f>_xlfn.XLOOKUP(B24,'Men 5 Start List'!D:D,'Men 5 Start List'!E:E,"")</f>
        <v>Moorestown</v>
      </c>
      <c r="G24" s="6">
        <f>_xlfn.XLOOKUP(B24,'Men 5 Start List'!D:D,'Men 5 Start List'!F:F,"")</f>
        <v>664987</v>
      </c>
      <c r="H24" s="6"/>
      <c r="I24" s="6"/>
    </row>
    <row r="25" spans="1:9" ht="19" x14ac:dyDescent="0.25">
      <c r="A25" s="5">
        <v>13</v>
      </c>
      <c r="B25" s="10">
        <v>459</v>
      </c>
      <c r="C25" s="6" t="str">
        <f>_xlfn.XLOOKUP(B25,'Men 5 Start List'!D:D,'Men 5 Start List'!A:A,"")</f>
        <v>Duran</v>
      </c>
      <c r="D25" s="6" t="str">
        <f>_xlfn.XLOOKUP(B25,'Men 5 Start List'!D:D,'Men 5 Start List'!B:B,"")</f>
        <v>Jose</v>
      </c>
      <c r="E25" s="6" t="str">
        <f>_xlfn.XLOOKUP(B25,'Men 5 Start List'!D:D,'Men 5 Start List'!C:C,"")</f>
        <v>Pedal power</v>
      </c>
      <c r="F25" s="6" t="str">
        <f>_xlfn.XLOOKUP(B25,'Men 5 Start List'!D:D,'Men 5 Start List'!E:E,"")</f>
        <v>Bethlehem</v>
      </c>
      <c r="G25" s="6">
        <f>_xlfn.XLOOKUP(B25,'Men 5 Start List'!D:D,'Men 5 Start List'!F:F,"")</f>
        <v>758040</v>
      </c>
      <c r="H25" s="6"/>
      <c r="I25" s="6"/>
    </row>
    <row r="26" spans="1:9" ht="19" x14ac:dyDescent="0.25">
      <c r="A26" s="5">
        <v>14</v>
      </c>
      <c r="B26" s="10">
        <v>445</v>
      </c>
      <c r="C26" s="6" t="str">
        <f>_xlfn.XLOOKUP(B26,'Men 5 Start List'!D:D,'Men 5 Start List'!A:A,"")</f>
        <v>Travis</v>
      </c>
      <c r="D26" s="6" t="str">
        <f>_xlfn.XLOOKUP(B26,'Men 5 Start List'!D:D,'Men 5 Start List'!B:B,"")</f>
        <v>Joel</v>
      </c>
      <c r="E26" s="6" t="str">
        <f>_xlfn.XLOOKUP(B26,'Men 5 Start List'!D:D,'Men 5 Start List'!C:C,"")</f>
        <v>QCW p/b Cadence Cycling</v>
      </c>
      <c r="F26" s="6" t="str">
        <f>_xlfn.XLOOKUP(B26,'Men 5 Start List'!D:D,'Men 5 Start List'!E:E,"")</f>
        <v>Philadelphia</v>
      </c>
      <c r="G26" s="6">
        <f>_xlfn.XLOOKUP(B26,'Men 5 Start List'!D:D,'Men 5 Start List'!F:F,"")</f>
        <v>645059</v>
      </c>
      <c r="H26" s="6"/>
      <c r="I26" s="6"/>
    </row>
    <row r="27" spans="1:9" ht="19" x14ac:dyDescent="0.25">
      <c r="A27" s="5">
        <v>15</v>
      </c>
      <c r="B27" s="10">
        <v>440</v>
      </c>
      <c r="C27" s="6" t="str">
        <f>_xlfn.XLOOKUP(B27,'Men 5 Start List'!D:D,'Men 5 Start List'!A:A,"")</f>
        <v>Joraskie</v>
      </c>
      <c r="D27" s="6" t="str">
        <f>_xlfn.XLOOKUP(B27,'Men 5 Start List'!D:D,'Men 5 Start List'!B:B,"")</f>
        <v>William</v>
      </c>
      <c r="E27" s="6" t="str">
        <f>_xlfn.XLOOKUP(B27,'Men 5 Start List'!D:D,'Men 5 Start List'!C:C,"")</f>
        <v>GS Lancaster</v>
      </c>
      <c r="F27" s="6" t="str">
        <f>_xlfn.XLOOKUP(B27,'Men 5 Start List'!D:D,'Men 5 Start List'!E:E,"")</f>
        <v>Lancaster</v>
      </c>
      <c r="G27" s="6">
        <f>_xlfn.XLOOKUP(B27,'Men 5 Start List'!D:D,'Men 5 Start List'!F:F,"")</f>
        <v>753589</v>
      </c>
      <c r="H27" s="6"/>
      <c r="I27" s="6"/>
    </row>
    <row r="28" spans="1:9" ht="19" x14ac:dyDescent="0.25">
      <c r="A28" s="5">
        <v>16</v>
      </c>
      <c r="B28" s="10">
        <v>433</v>
      </c>
      <c r="C28" s="6" t="str">
        <f>_xlfn.XLOOKUP(B28,'Men 5 Start List'!D:D,'Men 5 Start List'!A:A,"")</f>
        <v>Kutil</v>
      </c>
      <c r="D28" s="6" t="str">
        <f>_xlfn.XLOOKUP(B28,'Men 5 Start List'!D:D,'Men 5 Start List'!B:B,"")</f>
        <v>Ben</v>
      </c>
      <c r="E28" s="6" t="str">
        <f>_xlfn.XLOOKUP(B28,'Men 5 Start List'!D:D,'Men 5 Start List'!C:C,"")</f>
        <v>Cumberland Valley Collective</v>
      </c>
      <c r="F28" s="6" t="str">
        <f>_xlfn.XLOOKUP(B28,'Men 5 Start List'!D:D,'Men 5 Start List'!E:E,"")</f>
        <v>Newville</v>
      </c>
      <c r="G28" s="6">
        <f>_xlfn.XLOOKUP(B28,'Men 5 Start List'!D:D,'Men 5 Start List'!F:F,"")</f>
        <v>635308</v>
      </c>
      <c r="H28" s="6"/>
      <c r="I28" s="6"/>
    </row>
    <row r="29" spans="1:9" ht="19" x14ac:dyDescent="0.25">
      <c r="A29" s="5">
        <v>17</v>
      </c>
      <c r="B29" s="10">
        <v>443</v>
      </c>
      <c r="C29" s="6" t="str">
        <f>_xlfn.XLOOKUP(B29,'Men 5 Start List'!D:D,'Men 5 Start List'!A:A,"")</f>
        <v>Monahan</v>
      </c>
      <c r="D29" s="6" t="str">
        <f>_xlfn.XLOOKUP(B29,'Men 5 Start List'!D:D,'Men 5 Start List'!B:B,"")</f>
        <v>Brendan</v>
      </c>
      <c r="E29" s="6" t="str">
        <f>_xlfn.XLOOKUP(B29,'Men 5 Start List'!D:D,'Men 5 Start List'!C:C,"")</f>
        <v>717Cycling</v>
      </c>
      <c r="F29" s="6" t="str">
        <f>_xlfn.XLOOKUP(B29,'Men 5 Start List'!D:D,'Men 5 Start List'!E:E,"")</f>
        <v>Palmyra</v>
      </c>
      <c r="G29" s="6">
        <f>_xlfn.XLOOKUP(B29,'Men 5 Start List'!D:D,'Men 5 Start List'!F:F,"")</f>
        <v>639958</v>
      </c>
      <c r="H29" s="6"/>
      <c r="I29" s="6"/>
    </row>
    <row r="30" spans="1:9" ht="19" x14ac:dyDescent="0.25">
      <c r="A30" s="5">
        <v>18</v>
      </c>
      <c r="B30" s="10">
        <v>456</v>
      </c>
      <c r="C30" s="6" t="str">
        <f>_xlfn.XLOOKUP(B30,'Men 5 Start List'!D:D,'Men 5 Start List'!A:A,"")</f>
        <v>Berger</v>
      </c>
      <c r="D30" s="6" t="str">
        <f>_xlfn.XLOOKUP(B30,'Men 5 Start List'!D:D,'Men 5 Start List'!B:B,"")</f>
        <v>Benjamin</v>
      </c>
      <c r="E30" s="6" t="str">
        <f>_xlfn.XLOOKUP(B30,'Men 5 Start List'!D:D,'Men 5 Start List'!C:C,"")</f>
        <v>QCW Cycling</v>
      </c>
      <c r="F30" s="6" t="str">
        <f>_xlfn.XLOOKUP(B30,'Men 5 Start List'!D:D,'Men 5 Start List'!E:E,"")</f>
        <v>Phila</v>
      </c>
      <c r="G30" s="6" t="str">
        <f>_xlfn.XLOOKUP(B30,'Men 5 Start List'!D:D,'Men 5 Start List'!F:F,"")</f>
        <v>ONE DAY</v>
      </c>
      <c r="H30" s="6"/>
      <c r="I30" s="6"/>
    </row>
    <row r="31" spans="1:9" ht="19" x14ac:dyDescent="0.25">
      <c r="A31" s="5">
        <v>19</v>
      </c>
      <c r="B31" s="10">
        <v>405</v>
      </c>
      <c r="C31" s="6" t="str">
        <f>_xlfn.XLOOKUP(B31,'Men 5 Start List'!D:D,'Men 5 Start List'!A:A,"")</f>
        <v>Beasley</v>
      </c>
      <c r="D31" s="6" t="str">
        <f>_xlfn.XLOOKUP(B31,'Men 5 Start List'!D:D,'Men 5 Start List'!B:B,"")</f>
        <v>Christopher</v>
      </c>
      <c r="E31" s="6">
        <f>_xlfn.XLOOKUP(B31,'Men 5 Start List'!D:D,'Men 5 Start List'!C:C,"")</f>
        <v>0</v>
      </c>
      <c r="F31" s="6" t="str">
        <f>_xlfn.XLOOKUP(B31,'Men 5 Start List'!D:D,'Men 5 Start List'!E:E,"")</f>
        <v>Hatfield</v>
      </c>
      <c r="G31" s="6">
        <f>_xlfn.XLOOKUP(B31,'Men 5 Start List'!D:D,'Men 5 Start List'!F:F,"")</f>
        <v>0</v>
      </c>
      <c r="H31" s="6"/>
      <c r="I31" s="6"/>
    </row>
    <row r="32" spans="1:9" ht="19" x14ac:dyDescent="0.25">
      <c r="A32" s="5">
        <v>20</v>
      </c>
      <c r="B32" s="10">
        <v>439</v>
      </c>
      <c r="C32" s="6" t="str">
        <f>_xlfn.XLOOKUP(B32,'Men 5 Start List'!D:D,'Men 5 Start List'!A:A,"")</f>
        <v>Sottile</v>
      </c>
      <c r="D32" s="6" t="str">
        <f>_xlfn.XLOOKUP(B32,'Men 5 Start List'!D:D,'Men 5 Start List'!B:B,"")</f>
        <v>Derek</v>
      </c>
      <c r="E32" s="6">
        <f>_xlfn.XLOOKUP(B32,'Men 5 Start List'!D:D,'Men 5 Start List'!C:C,"")</f>
        <v>0</v>
      </c>
      <c r="F32" s="6" t="str">
        <f>_xlfn.XLOOKUP(B32,'Men 5 Start List'!D:D,'Men 5 Start List'!E:E,"")</f>
        <v>Dumont</v>
      </c>
      <c r="G32" s="6">
        <f>_xlfn.XLOOKUP(B32,'Men 5 Start List'!D:D,'Men 5 Start List'!F:F,"")</f>
        <v>785449</v>
      </c>
      <c r="H32" s="6"/>
      <c r="I32" s="6"/>
    </row>
    <row r="33" spans="1:9" ht="19" x14ac:dyDescent="0.25">
      <c r="A33" s="5">
        <v>21</v>
      </c>
      <c r="B33" s="10">
        <v>400</v>
      </c>
      <c r="C33" s="6" t="str">
        <f>_xlfn.XLOOKUP(B33,'Men 5 Start List'!D:D,'Men 5 Start List'!A:A,"")</f>
        <v>Rice</v>
      </c>
      <c r="D33" s="6" t="str">
        <f>_xlfn.XLOOKUP(B33,'Men 5 Start List'!D:D,'Men 5 Start List'!B:B,"")</f>
        <v>Adam</v>
      </c>
      <c r="E33" s="6" t="str">
        <f>_xlfn.XLOOKUP(B33,'Men 5 Start List'!D:D,'Men 5 Start List'!C:C,"")</f>
        <v>Watts &amp;amp; Whiskey</v>
      </c>
      <c r="F33" s="6" t="str">
        <f>_xlfn.XLOOKUP(B33,'Men 5 Start List'!D:D,'Men 5 Start List'!E:E,"")</f>
        <v>Schwenksville</v>
      </c>
      <c r="G33" s="6">
        <f>_xlfn.XLOOKUP(B33,'Men 5 Start List'!D:D,'Men 5 Start List'!F:F,"")</f>
        <v>666584</v>
      </c>
      <c r="H33" s="6"/>
      <c r="I33" s="6"/>
    </row>
    <row r="34" spans="1:9" ht="19" x14ac:dyDescent="0.25">
      <c r="A34" s="5">
        <v>22</v>
      </c>
      <c r="B34" s="10">
        <v>446</v>
      </c>
      <c r="C34" s="6" t="str">
        <f>_xlfn.XLOOKUP(B34,'Men 5 Start List'!D:D,'Men 5 Start List'!A:A,"")</f>
        <v>Guinand</v>
      </c>
      <c r="D34" s="6" t="str">
        <f>_xlfn.XLOOKUP(B34,'Men 5 Start List'!D:D,'Men 5 Start List'!B:B,"")</f>
        <v>Luis</v>
      </c>
      <c r="E34" s="6" t="str">
        <f>_xlfn.XLOOKUP(B34,'Men 5 Start List'!D:D,'Men 5 Start List'!C:C,"")</f>
        <v>QCW p/b Cadence Cycling</v>
      </c>
      <c r="F34" s="6" t="str">
        <f>_xlfn.XLOOKUP(B34,'Men 5 Start List'!D:D,'Men 5 Start List'!E:E,"")</f>
        <v>Philadelphia</v>
      </c>
      <c r="G34" s="6">
        <f>_xlfn.XLOOKUP(B34,'Men 5 Start List'!D:D,'Men 5 Start List'!F:F,"")</f>
        <v>604947</v>
      </c>
      <c r="H34" s="6" t="s">
        <v>353</v>
      </c>
      <c r="I34" s="6"/>
    </row>
    <row r="35" spans="1:9" ht="19" x14ac:dyDescent="0.25">
      <c r="A35" s="5">
        <v>23</v>
      </c>
      <c r="B35" s="10">
        <v>436</v>
      </c>
      <c r="C35" s="6" t="str">
        <f>_xlfn.XLOOKUP(B35,'Men 5 Start List'!D:D,'Men 5 Start List'!A:A,"")</f>
        <v>Turner</v>
      </c>
      <c r="D35" s="6" t="str">
        <f>_xlfn.XLOOKUP(B35,'Men 5 Start List'!D:D,'Men 5 Start List'!B:B,"")</f>
        <v>Fred</v>
      </c>
      <c r="E35" s="6">
        <f>_xlfn.XLOOKUP(B35,'Men 5 Start List'!D:D,'Men 5 Start List'!C:C,"")</f>
        <v>0</v>
      </c>
      <c r="F35" s="6" t="str">
        <f>_xlfn.XLOOKUP(B35,'Men 5 Start List'!D:D,'Men 5 Start List'!E:E,"")</f>
        <v>MONTGOMERY VILLAGE</v>
      </c>
      <c r="G35" s="6">
        <f>_xlfn.XLOOKUP(B35,'Men 5 Start List'!D:D,'Men 5 Start List'!F:F,"")</f>
        <v>625901</v>
      </c>
      <c r="H35" s="6"/>
      <c r="I35" s="6"/>
    </row>
    <row r="36" spans="1:9" ht="19" x14ac:dyDescent="0.25">
      <c r="A36" s="5">
        <v>24</v>
      </c>
      <c r="B36" s="10">
        <v>435</v>
      </c>
      <c r="C36" s="6" t="str">
        <f>_xlfn.XLOOKUP(B36,'Men 5 Start List'!D:D,'Men 5 Start List'!A:A,"")</f>
        <v>McBride</v>
      </c>
      <c r="D36" s="6" t="str">
        <f>_xlfn.XLOOKUP(B36,'Men 5 Start List'!D:D,'Men 5 Start List'!B:B,"")</f>
        <v>James</v>
      </c>
      <c r="E36" s="6">
        <f>_xlfn.XLOOKUP(B36,'Men 5 Start List'!D:D,'Men 5 Start List'!C:C,"")</f>
        <v>0</v>
      </c>
      <c r="F36" s="6" t="str">
        <f>_xlfn.XLOOKUP(B36,'Men 5 Start List'!D:D,'Men 5 Start List'!E:E,"")</f>
        <v>Ellicott City</v>
      </c>
      <c r="G36" s="6">
        <f>_xlfn.XLOOKUP(B36,'Men 5 Start List'!D:D,'Men 5 Start List'!F:F,"")</f>
        <v>755529</v>
      </c>
      <c r="H36" s="6"/>
      <c r="I36" s="6"/>
    </row>
    <row r="37" spans="1:9" ht="19" x14ac:dyDescent="0.25">
      <c r="A37" s="5">
        <v>25</v>
      </c>
      <c r="B37" s="10">
        <v>438</v>
      </c>
      <c r="C37" s="6" t="str">
        <f>_xlfn.XLOOKUP(B37,'Men 5 Start List'!D:D,'Men 5 Start List'!A:A,"")</f>
        <v>Ferenz</v>
      </c>
      <c r="D37" s="6" t="str">
        <f>_xlfn.XLOOKUP(B37,'Men 5 Start List'!D:D,'Men 5 Start List'!B:B,"")</f>
        <v>Chris</v>
      </c>
      <c r="E37" s="6" t="str">
        <f>_xlfn.XLOOKUP(B37,'Men 5 Start List'!D:D,'Men 5 Start List'!C:C,"")</f>
        <v>Fed Hill Cycling</v>
      </c>
      <c r="F37" s="6" t="str">
        <f>_xlfn.XLOOKUP(B37,'Men 5 Start List'!D:D,'Men 5 Start List'!E:E,"")</f>
        <v>Towson</v>
      </c>
      <c r="G37" s="6">
        <f>_xlfn.XLOOKUP(B37,'Men 5 Start List'!D:D,'Men 5 Start List'!F:F,"")</f>
        <v>605248</v>
      </c>
      <c r="H37" s="6"/>
      <c r="I37" s="6"/>
    </row>
    <row r="38" spans="1:9" ht="19" x14ac:dyDescent="0.25">
      <c r="A38" s="5">
        <v>26</v>
      </c>
      <c r="B38" s="10">
        <v>410</v>
      </c>
      <c r="C38" s="6" t="str">
        <f>_xlfn.XLOOKUP(B38,'Men 5 Start List'!D:D,'Men 5 Start List'!A:A,"")</f>
        <v>Hnylycia</v>
      </c>
      <c r="D38" s="6" t="str">
        <f>_xlfn.XLOOKUP(B38,'Men 5 Start List'!D:D,'Men 5 Start List'!B:B,"")</f>
        <v>Michael</v>
      </c>
      <c r="E38" s="6" t="str">
        <f>_xlfn.XLOOKUP(B38,'Men 5 Start List'!D:D,'Men 5 Start List'!C:C,"")</f>
        <v>Team Somerset</v>
      </c>
      <c r="F38" s="6" t="str">
        <f>_xlfn.XLOOKUP(B38,'Men 5 Start List'!D:D,'Men 5 Start List'!E:E,"")</f>
        <v>Middlesex</v>
      </c>
      <c r="G38" s="6">
        <f>_xlfn.XLOOKUP(B38,'Men 5 Start List'!D:D,'Men 5 Start List'!F:F,"")</f>
        <v>776802</v>
      </c>
      <c r="H38" s="6"/>
      <c r="I38" s="6"/>
    </row>
    <row r="39" spans="1:9" ht="19" x14ac:dyDescent="0.25">
      <c r="A39" s="5">
        <v>27</v>
      </c>
      <c r="B39" s="10">
        <v>448</v>
      </c>
      <c r="C39" s="6" t="str">
        <f>_xlfn.XLOOKUP(B39,'Men 5 Start List'!D:D,'Men 5 Start List'!A:A,"")</f>
        <v>Myers</v>
      </c>
      <c r="D39" s="6" t="str">
        <f>_xlfn.XLOOKUP(B39,'Men 5 Start List'!D:D,'Men 5 Start List'!B:B,"")</f>
        <v>Robert</v>
      </c>
      <c r="E39" s="6">
        <f>_xlfn.XLOOKUP(B39,'Men 5 Start List'!D:D,'Men 5 Start List'!C:C,"")</f>
        <v>0</v>
      </c>
      <c r="F39" s="6" t="str">
        <f>_xlfn.XLOOKUP(B39,'Men 5 Start List'!D:D,'Men 5 Start List'!E:E,"")</f>
        <v>Lancaster</v>
      </c>
      <c r="G39" s="6">
        <f>_xlfn.XLOOKUP(B39,'Men 5 Start List'!D:D,'Men 5 Start List'!F:F,"")</f>
        <v>791043</v>
      </c>
      <c r="H39" s="6"/>
      <c r="I39" s="6"/>
    </row>
    <row r="40" spans="1:9" ht="19" x14ac:dyDescent="0.25">
      <c r="A40" s="5">
        <v>28</v>
      </c>
      <c r="B40" s="10">
        <v>432</v>
      </c>
      <c r="C40" s="6" t="str">
        <f>_xlfn.XLOOKUP(B40,'Men 5 Start List'!D:D,'Men 5 Start List'!A:A,"")</f>
        <v>Collins</v>
      </c>
      <c r="D40" s="6" t="str">
        <f>_xlfn.XLOOKUP(B40,'Men 5 Start List'!D:D,'Men 5 Start List'!B:B,"")</f>
        <v>Michael</v>
      </c>
      <c r="E40" s="6" t="str">
        <f>_xlfn.XLOOKUP(B40,'Men 5 Start List'!D:D,'Men 5 Start List'!C:C,"")</f>
        <v>SOAR Foundation Racing</v>
      </c>
      <c r="F40" s="6" t="str">
        <f>_xlfn.XLOOKUP(B40,'Men 5 Start List'!D:D,'Men 5 Start List'!E:E,"")</f>
        <v>Marcus Hook</v>
      </c>
      <c r="G40" s="6">
        <f>_xlfn.XLOOKUP(B40,'Men 5 Start List'!D:D,'Men 5 Start List'!F:F,"")</f>
        <v>401600</v>
      </c>
      <c r="H40" s="6"/>
      <c r="I40" s="6"/>
    </row>
    <row r="41" spans="1:9" ht="19" x14ac:dyDescent="0.25">
      <c r="A41" s="5">
        <v>29</v>
      </c>
      <c r="B41" s="10">
        <v>453</v>
      </c>
      <c r="C41" s="6" t="str">
        <f>_xlfn.XLOOKUP(B41,'Men 5 Start List'!D:D,'Men 5 Start List'!A:A,"")</f>
        <v>Cooperman</v>
      </c>
      <c r="D41" s="6" t="str">
        <f>_xlfn.XLOOKUP(B41,'Men 5 Start List'!D:D,'Men 5 Start List'!B:B,"")</f>
        <v>Eli</v>
      </c>
      <c r="E41" s="6" t="str">
        <f>_xlfn.XLOOKUP(B41,'Men 5 Start List'!D:D,'Men 5 Start List'!C:C,"")</f>
        <v>Rock Creek Velo</v>
      </c>
      <c r="F41" s="6" t="str">
        <f>_xlfn.XLOOKUP(B41,'Men 5 Start List'!D:D,'Men 5 Start List'!E:E,"")</f>
        <v>Bethesda</v>
      </c>
      <c r="G41" s="6">
        <f>_xlfn.XLOOKUP(B41,'Men 5 Start List'!D:D,'Men 5 Start List'!F:F,"")</f>
        <v>765097</v>
      </c>
      <c r="H41" s="6" t="s">
        <v>351</v>
      </c>
      <c r="I41" s="6"/>
    </row>
    <row r="42" spans="1:9" ht="19" x14ac:dyDescent="0.25">
      <c r="A42" s="5">
        <v>30</v>
      </c>
      <c r="B42" s="10">
        <v>413</v>
      </c>
      <c r="C42" s="6" t="str">
        <f>_xlfn.XLOOKUP(B42,'Men 5 Start List'!D:D,'Men 5 Start List'!A:A,"")</f>
        <v>Hernandez</v>
      </c>
      <c r="D42" s="6" t="str">
        <f>_xlfn.XLOOKUP(B42,'Men 5 Start List'!D:D,'Men 5 Start List'!B:B,"")</f>
        <v>Rafael</v>
      </c>
      <c r="E42" s="6" t="str">
        <f>_xlfn.XLOOKUP(B42,'Men 5 Start List'!D:D,'Men 5 Start List'!C:C,"")</f>
        <v>Proyecto Alpha Cycling</v>
      </c>
      <c r="F42" s="6" t="str">
        <f>_xlfn.XLOOKUP(B42,'Men 5 Start List'!D:D,'Men 5 Start List'!E:E,"")</f>
        <v>Willow grove</v>
      </c>
      <c r="G42" s="6">
        <f>_xlfn.XLOOKUP(B42,'Men 5 Start List'!D:D,'Men 5 Start List'!F:F,"")</f>
        <v>612160</v>
      </c>
      <c r="H42" s="6"/>
      <c r="I42" s="6"/>
    </row>
    <row r="43" spans="1:9" ht="19" x14ac:dyDescent="0.25">
      <c r="A43" s="5">
        <v>31</v>
      </c>
      <c r="B43" s="10">
        <v>428</v>
      </c>
      <c r="C43" s="6" t="str">
        <f>_xlfn.XLOOKUP(B43,'Men 5 Start List'!D:D,'Men 5 Start List'!A:A,"")</f>
        <v>Wimer</v>
      </c>
      <c r="D43" s="6" t="str">
        <f>_xlfn.XLOOKUP(B43,'Men 5 Start List'!D:D,'Men 5 Start List'!B:B,"")</f>
        <v>Kyle</v>
      </c>
      <c r="E43" s="6" t="str">
        <f>_xlfn.XLOOKUP(B43,'Men 5 Start List'!D:D,'Men 5 Start List'!C:C,"")</f>
        <v>WER</v>
      </c>
      <c r="F43" s="6" t="str">
        <f>_xlfn.XLOOKUP(B43,'Men 5 Start List'!D:D,'Men 5 Start List'!E:E,"")</f>
        <v>Columbia</v>
      </c>
      <c r="G43" s="6">
        <f>_xlfn.XLOOKUP(B43,'Men 5 Start List'!D:D,'Men 5 Start List'!F:F,"")</f>
        <v>767567</v>
      </c>
      <c r="H43" s="6"/>
      <c r="I43" s="6"/>
    </row>
    <row r="44" spans="1:9" ht="19" x14ac:dyDescent="0.25">
      <c r="A44" s="5">
        <v>32</v>
      </c>
      <c r="B44" s="10">
        <v>450</v>
      </c>
      <c r="C44" s="6" t="str">
        <f>_xlfn.XLOOKUP(B44,'Men 5 Start List'!D:D,'Men 5 Start List'!A:A,"")</f>
        <v>Hendershott</v>
      </c>
      <c r="D44" s="6" t="str">
        <f>_xlfn.XLOOKUP(B44,'Men 5 Start List'!D:D,'Men 5 Start List'!B:B,"")</f>
        <v>Benjamin</v>
      </c>
      <c r="E44" s="6">
        <f>_xlfn.XLOOKUP(B44,'Men 5 Start List'!D:D,'Men 5 Start List'!C:C,"")</f>
        <v>0</v>
      </c>
      <c r="F44" s="6" t="str">
        <f>_xlfn.XLOOKUP(B44,'Men 5 Start List'!D:D,'Men 5 Start List'!E:E,"")</f>
        <v>Lancaster</v>
      </c>
      <c r="G44" s="6" t="str">
        <f>_xlfn.XLOOKUP(B44,'Men 5 Start List'!D:D,'Men 5 Start List'!F:F,"")</f>
        <v>ONE DAY</v>
      </c>
      <c r="H44" s="6"/>
      <c r="I44" s="6"/>
    </row>
    <row r="45" spans="1:9" ht="19" x14ac:dyDescent="0.25">
      <c r="A45" s="5">
        <v>33</v>
      </c>
      <c r="B45" s="10">
        <v>431</v>
      </c>
      <c r="C45" s="6" t="str">
        <f>_xlfn.XLOOKUP(B45,'Men 5 Start List'!D:D,'Men 5 Start List'!A:A,"")</f>
        <v>Stewart JR</v>
      </c>
      <c r="D45" s="6" t="str">
        <f>_xlfn.XLOOKUP(B45,'Men 5 Start List'!D:D,'Men 5 Start List'!B:B,"")</f>
        <v>William</v>
      </c>
      <c r="E45" s="6" t="str">
        <f>_xlfn.XLOOKUP(B45,'Men 5 Start List'!D:D,'Men 5 Start List'!C:C,"")</f>
        <v>Watts and Whiskey</v>
      </c>
      <c r="F45" s="6" t="str">
        <f>_xlfn.XLOOKUP(B45,'Men 5 Start List'!D:D,'Men 5 Start List'!E:E,"")</f>
        <v>Middletown</v>
      </c>
      <c r="G45" s="6">
        <f>_xlfn.XLOOKUP(B45,'Men 5 Start List'!D:D,'Men 5 Start List'!F:F,"")</f>
        <v>754569</v>
      </c>
      <c r="H45" s="6"/>
      <c r="I45" s="6"/>
    </row>
    <row r="46" spans="1:9" ht="19" x14ac:dyDescent="0.25">
      <c r="A46" s="5">
        <v>34</v>
      </c>
      <c r="B46" s="10">
        <v>420</v>
      </c>
      <c r="C46" s="6" t="str">
        <f>_xlfn.XLOOKUP(B46,'Men 5 Start List'!D:D,'Men 5 Start List'!A:A,"")</f>
        <v>Capellan</v>
      </c>
      <c r="D46" s="6" t="str">
        <f>_xlfn.XLOOKUP(B46,'Men 5 Start List'!D:D,'Men 5 Start List'!B:B,"")</f>
        <v>Osvaldo</v>
      </c>
      <c r="E46" s="6" t="str">
        <f>_xlfn.XLOOKUP(B46,'Men 5 Start List'!D:D,'Men 5 Start List'!C:C,"")</f>
        <v>Momo team</v>
      </c>
      <c r="F46" s="6" t="str">
        <f>_xlfn.XLOOKUP(B46,'Men 5 Start List'!D:D,'Men 5 Start List'!E:E,"")</f>
        <v>New Cumberland</v>
      </c>
      <c r="G46" s="6">
        <f>_xlfn.XLOOKUP(B46,'Men 5 Start List'!D:D,'Men 5 Start List'!F:F,"")</f>
        <v>573522</v>
      </c>
      <c r="H46" s="6"/>
      <c r="I46" s="6"/>
    </row>
    <row r="47" spans="1:9" ht="19" x14ac:dyDescent="0.25">
      <c r="A47" s="5">
        <v>35</v>
      </c>
      <c r="B47" s="10">
        <v>407</v>
      </c>
      <c r="C47" s="6" t="str">
        <f>_xlfn.XLOOKUP(B47,'Men 5 Start List'!D:D,'Men 5 Start List'!A:A,"")</f>
        <v>Osting</v>
      </c>
      <c r="D47" s="6" t="str">
        <f>_xlfn.XLOOKUP(B47,'Men 5 Start List'!D:D,'Men 5 Start List'!B:B,"")</f>
        <v>Gabriel</v>
      </c>
      <c r="E47" s="6">
        <f>_xlfn.XLOOKUP(B47,'Men 5 Start List'!D:D,'Men 5 Start List'!C:C,"")</f>
        <v>0</v>
      </c>
      <c r="F47" s="6">
        <f>_xlfn.XLOOKUP(B47,'Men 5 Start List'!D:D,'Men 5 Start List'!E:E,"")</f>
        <v>0</v>
      </c>
      <c r="G47" s="6">
        <f>_xlfn.XLOOKUP(B47,'Men 5 Start List'!D:D,'Men 5 Start List'!F:F,"")</f>
        <v>790669</v>
      </c>
      <c r="H47" s="6"/>
      <c r="I47" s="6"/>
    </row>
    <row r="48" spans="1:9" ht="19" x14ac:dyDescent="0.25">
      <c r="A48" s="5">
        <v>36</v>
      </c>
      <c r="B48" s="10">
        <v>423</v>
      </c>
      <c r="C48" s="6" t="str">
        <f>_xlfn.XLOOKUP(B48,'Men 5 Start List'!D:D,'Men 5 Start List'!A:A,"")</f>
        <v>Hammons</v>
      </c>
      <c r="D48" s="6" t="str">
        <f>_xlfn.XLOOKUP(B48,'Men 5 Start List'!D:D,'Men 5 Start List'!B:B,"")</f>
        <v>Patrick</v>
      </c>
      <c r="E48" s="6" t="str">
        <f>_xlfn.XLOOKUP(B48,'Men 5 Start List'!D:D,'Men 5 Start List'!C:C,"")</f>
        <v>VeloJawn Racing</v>
      </c>
      <c r="F48" s="6" t="str">
        <f>_xlfn.XLOOKUP(B48,'Men 5 Start List'!D:D,'Men 5 Start List'!E:E,"")</f>
        <v>Philadelphia</v>
      </c>
      <c r="G48" s="6">
        <f>_xlfn.XLOOKUP(B48,'Men 5 Start List'!D:D,'Men 5 Start List'!F:F,"")</f>
        <v>624245</v>
      </c>
      <c r="H48" s="6"/>
      <c r="I48" s="6"/>
    </row>
    <row r="49" spans="1:9" ht="19" x14ac:dyDescent="0.25">
      <c r="A49" s="5">
        <v>37</v>
      </c>
      <c r="B49" s="10">
        <v>426</v>
      </c>
      <c r="C49" s="6" t="str">
        <f>_xlfn.XLOOKUP(B49,'Men 5 Start List'!D:D,'Men 5 Start List'!A:A,"")</f>
        <v>Bucek IV</v>
      </c>
      <c r="D49" s="6" t="str">
        <f>_xlfn.XLOOKUP(B49,'Men 5 Start List'!D:D,'Men 5 Start List'!B:B,"")</f>
        <v>Joe</v>
      </c>
      <c r="E49" s="6" t="str">
        <f>_xlfn.XLOOKUP(B49,'Men 5 Start List'!D:D,'Men 5 Start List'!C:C,"")</f>
        <v>GS Lancaster</v>
      </c>
      <c r="F49" s="6" t="str">
        <f>_xlfn.XLOOKUP(B49,'Men 5 Start List'!D:D,'Men 5 Start List'!E:E,"")</f>
        <v>Mountville</v>
      </c>
      <c r="G49" s="6">
        <f>_xlfn.XLOOKUP(B49,'Men 5 Start List'!D:D,'Men 5 Start List'!F:F,"")</f>
        <v>757455</v>
      </c>
      <c r="H49" s="6"/>
      <c r="I49" s="6"/>
    </row>
    <row r="50" spans="1:9" ht="19" x14ac:dyDescent="0.25">
      <c r="A50" s="5">
        <v>38</v>
      </c>
      <c r="B50" s="10">
        <v>447</v>
      </c>
      <c r="C50" s="6" t="str">
        <f>_xlfn.XLOOKUP(B50,'Men 5 Start List'!D:D,'Men 5 Start List'!A:A,"")</f>
        <v>Demi</v>
      </c>
      <c r="D50" s="6" t="str">
        <f>_xlfn.XLOOKUP(B50,'Men 5 Start List'!D:D,'Men 5 Start List'!B:B,"")</f>
        <v>Luke</v>
      </c>
      <c r="E50" s="6" t="str">
        <f>_xlfn.XLOOKUP(B50,'Men 5 Start List'!D:D,'Men 5 Start List'!C:C,"")</f>
        <v>West End Riders</v>
      </c>
      <c r="F50" s="6" t="str">
        <f>_xlfn.XLOOKUP(B50,'Men 5 Start List'!D:D,'Men 5 Start List'!E:E,"")</f>
        <v>Lancaster</v>
      </c>
      <c r="G50" s="6">
        <f>_xlfn.XLOOKUP(B50,'Men 5 Start List'!D:D,'Men 5 Start List'!F:F,"")</f>
        <v>772710</v>
      </c>
      <c r="H50" s="6"/>
      <c r="I50" s="6"/>
    </row>
    <row r="51" spans="1:9" ht="19" x14ac:dyDescent="0.25">
      <c r="A51" s="5">
        <v>39</v>
      </c>
      <c r="B51" s="10">
        <v>412</v>
      </c>
      <c r="C51" s="6" t="str">
        <f>_xlfn.XLOOKUP(B51,'Men 5 Start List'!D:D,'Men 5 Start List'!A:A,"")</f>
        <v>Rivera</v>
      </c>
      <c r="D51" s="6" t="str">
        <f>_xlfn.XLOOKUP(B51,'Men 5 Start List'!D:D,'Men 5 Start List'!B:B,"")</f>
        <v>Gerardo</v>
      </c>
      <c r="E51" s="6" t="str">
        <f>_xlfn.XLOOKUP(B51,'Men 5 Start List'!D:D,'Men 5 Start List'!C:C,"")</f>
        <v>Proyecto Alpha Cycling</v>
      </c>
      <c r="F51" s="6" t="str">
        <f>_xlfn.XLOOKUP(B51,'Men 5 Start List'!D:D,'Men 5 Start List'!E:E,"")</f>
        <v>Willingboro</v>
      </c>
      <c r="G51" s="6">
        <f>_xlfn.XLOOKUP(B51,'Men 5 Start List'!D:D,'Men 5 Start List'!F:F,"")</f>
        <v>753261</v>
      </c>
      <c r="H51" s="6"/>
      <c r="I51" s="6"/>
    </row>
    <row r="52" spans="1:9" ht="19" x14ac:dyDescent="0.25">
      <c r="A52" s="5">
        <v>40</v>
      </c>
      <c r="B52" s="10">
        <v>419</v>
      </c>
      <c r="C52" s="6" t="str">
        <f>_xlfn.XLOOKUP(B52,'Men 5 Start List'!D:D,'Men 5 Start List'!A:A,"")</f>
        <v>Thiess</v>
      </c>
      <c r="D52" s="6" t="str">
        <f>_xlfn.XLOOKUP(B52,'Men 5 Start List'!D:D,'Men 5 Start List'!B:B,"")</f>
        <v>Chris</v>
      </c>
      <c r="E52" s="6" t="str">
        <f>_xlfn.XLOOKUP(B52,'Men 5 Start List'!D:D,'Men 5 Start List'!C:C,"")</f>
        <v>West Chester Development Racing Team</v>
      </c>
      <c r="F52" s="6" t="str">
        <f>_xlfn.XLOOKUP(B52,'Men 5 Start List'!D:D,'Men 5 Start List'!E:E,"")</f>
        <v>Downingtown</v>
      </c>
      <c r="G52" s="6">
        <f>_xlfn.XLOOKUP(B52,'Men 5 Start List'!D:D,'Men 5 Start List'!F:F,"")</f>
        <v>760730</v>
      </c>
      <c r="H52" s="6"/>
      <c r="I52" s="6"/>
    </row>
    <row r="53" spans="1:9" ht="19" x14ac:dyDescent="0.25">
      <c r="A53" s="5">
        <v>41</v>
      </c>
      <c r="B53" s="10">
        <v>417</v>
      </c>
      <c r="C53" s="6" t="str">
        <f>_xlfn.XLOOKUP(B53,'Men 5 Start List'!D:D,'Men 5 Start List'!A:A,"")</f>
        <v>Maynard</v>
      </c>
      <c r="D53" s="6" t="str">
        <f>_xlfn.XLOOKUP(B53,'Men 5 Start List'!D:D,'Men 5 Start List'!B:B,"")</f>
        <v>Cobey</v>
      </c>
      <c r="E53" s="6" t="str">
        <f>_xlfn.XLOOKUP(B53,'Men 5 Start List'!D:D,'Men 5 Start List'!C:C,"")</f>
        <v>Skylands Cycling</v>
      </c>
      <c r="F53" s="6" t="str">
        <f>_xlfn.XLOOKUP(B53,'Men 5 Start List'!D:D,'Men 5 Start List'!E:E,"")</f>
        <v>Newton</v>
      </c>
      <c r="G53" s="6">
        <f>_xlfn.XLOOKUP(B53,'Men 5 Start List'!D:D,'Men 5 Start List'!F:F,"")</f>
        <v>789571</v>
      </c>
      <c r="H53" s="6"/>
      <c r="I53" s="6"/>
    </row>
    <row r="54" spans="1:9" ht="19" x14ac:dyDescent="0.25">
      <c r="A54" s="5">
        <v>42</v>
      </c>
      <c r="B54" s="10">
        <v>429</v>
      </c>
      <c r="C54" s="6" t="str">
        <f>_xlfn.XLOOKUP(B54,'Men 5 Start List'!D:D,'Men 5 Start List'!A:A,"")</f>
        <v>Shank</v>
      </c>
      <c r="D54" s="6" t="str">
        <f>_xlfn.XLOOKUP(B54,'Men 5 Start List'!D:D,'Men 5 Start List'!B:B,"")</f>
        <v>Ryan</v>
      </c>
      <c r="E54" s="6" t="str">
        <f>_xlfn.XLOOKUP(B54,'Men 5 Start List'!D:D,'Men 5 Start List'!C:C,"")</f>
        <v>Kelly Benefits Strategies Cycling</v>
      </c>
      <c r="F54" s="6" t="str">
        <f>_xlfn.XLOOKUP(B54,'Men 5 Start List'!D:D,'Men 5 Start List'!E:E,"")</f>
        <v>York</v>
      </c>
      <c r="G54" s="6">
        <f>_xlfn.XLOOKUP(B54,'Men 5 Start List'!D:D,'Men 5 Start List'!F:F,"")</f>
        <v>269174</v>
      </c>
      <c r="H54" s="6"/>
      <c r="I54" s="6"/>
    </row>
    <row r="55" spans="1:9" ht="19" x14ac:dyDescent="0.25">
      <c r="A55" s="5">
        <v>43</v>
      </c>
      <c r="B55" s="10">
        <v>452</v>
      </c>
      <c r="C55" s="6" t="str">
        <f>_xlfn.XLOOKUP(B55,'Men 5 Start List'!D:D,'Men 5 Start List'!A:A,"")</f>
        <v>Walter</v>
      </c>
      <c r="D55" s="6" t="str">
        <f>_xlfn.XLOOKUP(B55,'Men 5 Start List'!D:D,'Men 5 Start List'!B:B,"")</f>
        <v>Markham</v>
      </c>
      <c r="E55" s="6" t="str">
        <f>_xlfn.XLOOKUP(B55,'Men 5 Start List'!D:D,'Men 5 Start List'!C:C,"")</f>
        <v>717Cycling</v>
      </c>
      <c r="F55" s="6" t="str">
        <f>_xlfn.XLOOKUP(B55,'Men 5 Start List'!D:D,'Men 5 Start List'!E:E,"")</f>
        <v>Elizabethtown</v>
      </c>
      <c r="G55" s="6">
        <f>_xlfn.XLOOKUP(B55,'Men 5 Start List'!D:D,'Men 5 Start List'!F:F,"")</f>
        <v>625983</v>
      </c>
      <c r="H55" s="6"/>
      <c r="I55" s="6"/>
    </row>
    <row r="56" spans="1:9" ht="19" x14ac:dyDescent="0.25">
      <c r="A56" s="5">
        <v>44</v>
      </c>
      <c r="B56" s="10">
        <v>430</v>
      </c>
      <c r="C56" s="6" t="str">
        <f>_xlfn.XLOOKUP(B56,'Men 5 Start List'!D:D,'Men 5 Start List'!A:A,"")</f>
        <v>Canzano</v>
      </c>
      <c r="D56" s="6" t="str">
        <f>_xlfn.XLOOKUP(B56,'Men 5 Start List'!D:D,'Men 5 Start List'!B:B,"")</f>
        <v>Gus</v>
      </c>
      <c r="E56" s="6">
        <f>_xlfn.XLOOKUP(B56,'Men 5 Start List'!D:D,'Men 5 Start List'!C:C,"")</f>
        <v>0</v>
      </c>
      <c r="F56" s="6" t="str">
        <f>_xlfn.XLOOKUP(B56,'Men 5 Start List'!D:D,'Men 5 Start List'!E:E,"")</f>
        <v>Lambertville</v>
      </c>
      <c r="G56" s="6">
        <f>_xlfn.XLOOKUP(B56,'Men 5 Start List'!D:D,'Men 5 Start List'!F:F,"")</f>
        <v>760588</v>
      </c>
      <c r="H56" s="6"/>
      <c r="I56" s="6"/>
    </row>
    <row r="57" spans="1:9" ht="19" x14ac:dyDescent="0.25">
      <c r="A57" s="5">
        <v>45</v>
      </c>
      <c r="B57" s="10">
        <v>441</v>
      </c>
      <c r="C57" s="6" t="str">
        <f>_xlfn.XLOOKUP(B57,'Men 5 Start List'!D:D,'Men 5 Start List'!A:A,"")</f>
        <v>Lee</v>
      </c>
      <c r="D57" s="6" t="str">
        <f>_xlfn.XLOOKUP(B57,'Men 5 Start List'!D:D,'Men 5 Start List'!B:B,"")</f>
        <v>Trevor</v>
      </c>
      <c r="E57" s="6">
        <f>_xlfn.XLOOKUP(B57,'Men 5 Start List'!D:D,'Men 5 Start List'!C:C,"")</f>
        <v>0</v>
      </c>
      <c r="F57" s="6" t="str">
        <f>_xlfn.XLOOKUP(B57,'Men 5 Start List'!D:D,'Men 5 Start List'!E:E,"")</f>
        <v>Newark</v>
      </c>
      <c r="G57" s="6" t="str">
        <f>_xlfn.XLOOKUP(B57,'Men 5 Start List'!D:D,'Men 5 Start List'!F:F,"")</f>
        <v>ONE DAY</v>
      </c>
      <c r="H57" s="6"/>
      <c r="I57" s="6"/>
    </row>
    <row r="58" spans="1:9" ht="19" x14ac:dyDescent="0.25">
      <c r="A58" s="5">
        <v>46</v>
      </c>
      <c r="B58" s="10">
        <v>458</v>
      </c>
      <c r="C58" s="6" t="str">
        <f>_xlfn.XLOOKUP(B58,'Men 5 Start List'!D:D,'Men 5 Start List'!A:A,"")</f>
        <v>Debuque</v>
      </c>
      <c r="D58" s="6" t="str">
        <f>_xlfn.XLOOKUP(B58,'Men 5 Start List'!D:D,'Men 5 Start List'!B:B,"")</f>
        <v>Henry</v>
      </c>
      <c r="E58" s="6">
        <f>_xlfn.XLOOKUP(B58,'Men 5 Start List'!D:D,'Men 5 Start List'!C:C,"")</f>
        <v>0</v>
      </c>
      <c r="F58" s="6" t="str">
        <f>_xlfn.XLOOKUP(B58,'Men 5 Start List'!D:D,'Men 5 Start List'!E:E,"")</f>
        <v>Downingtown</v>
      </c>
      <c r="G58" s="6">
        <f>_xlfn.XLOOKUP(B58,'Men 5 Start List'!D:D,'Men 5 Start List'!F:F,"")</f>
        <v>790387</v>
      </c>
      <c r="H58" s="6"/>
      <c r="I58" s="6"/>
    </row>
    <row r="59" spans="1:9" ht="19" x14ac:dyDescent="0.25">
      <c r="A59" s="5">
        <v>47</v>
      </c>
      <c r="B59" s="10">
        <v>462</v>
      </c>
      <c r="C59" s="6" t="str">
        <f>_xlfn.XLOOKUP(B59,'Men 5 Start List'!D:D,'Men 5 Start List'!A:A,"")</f>
        <v>Sanchez</v>
      </c>
      <c r="D59" s="6" t="str">
        <f>_xlfn.XLOOKUP(B59,'Men 5 Start List'!D:D,'Men 5 Start List'!B:B,"")</f>
        <v>Jake</v>
      </c>
      <c r="E59" s="6" t="str">
        <f>_xlfn.XLOOKUP(B59,'Men 5 Start List'!D:D,'Men 5 Start List'!C:C,"")</f>
        <v>Verrazano Team Racing p/b NYTri.org</v>
      </c>
      <c r="F59" s="6" t="str">
        <f>_xlfn.XLOOKUP(B59,'Men 5 Start List'!D:D,'Men 5 Start List'!E:E,"")</f>
        <v>Hillsborough</v>
      </c>
      <c r="G59" s="6">
        <f>_xlfn.XLOOKUP(B59,'Men 5 Start List'!D:D,'Men 5 Start List'!F:F,"")</f>
        <v>622668</v>
      </c>
      <c r="H59" s="6"/>
      <c r="I59" s="6"/>
    </row>
    <row r="60" spans="1:9" ht="19" x14ac:dyDescent="0.25">
      <c r="A60" s="5">
        <v>48</v>
      </c>
      <c r="B60" s="10">
        <v>411</v>
      </c>
      <c r="C60" s="6" t="str">
        <f>_xlfn.XLOOKUP(B60,'Men 5 Start List'!D:D,'Men 5 Start List'!A:A,"")</f>
        <v>Barr</v>
      </c>
      <c r="D60" s="6" t="str">
        <f>_xlfn.XLOOKUP(B60,'Men 5 Start List'!D:D,'Men 5 Start List'!B:B,"")</f>
        <v>Ryan</v>
      </c>
      <c r="E60" s="6" t="str">
        <f>_xlfn.XLOOKUP(B60,'Men 5 Start List'!D:D,'Men 5 Start List'!C:C,"")</f>
        <v>QCW P/B Cadence Cycling</v>
      </c>
      <c r="F60" s="6" t="str">
        <f>_xlfn.XLOOKUP(B60,'Men 5 Start List'!D:D,'Men 5 Start List'!E:E,"")</f>
        <v>Haddon Township</v>
      </c>
      <c r="G60" s="6">
        <f>_xlfn.XLOOKUP(B60,'Men 5 Start List'!D:D,'Men 5 Start List'!F:F,"")</f>
        <v>551543</v>
      </c>
      <c r="H60" s="6"/>
      <c r="I60" s="6"/>
    </row>
    <row r="61" spans="1:9" ht="19" x14ac:dyDescent="0.25">
      <c r="A61" s="5">
        <v>49</v>
      </c>
      <c r="B61" s="10">
        <v>451</v>
      </c>
      <c r="C61" s="6" t="str">
        <f>_xlfn.XLOOKUP(B61,'Men 5 Start List'!D:D,'Men 5 Start List'!A:A,"")</f>
        <v>Benitez</v>
      </c>
      <c r="D61" s="6" t="str">
        <f>_xlfn.XLOOKUP(B61,'Men 5 Start List'!D:D,'Men 5 Start List'!B:B,"")</f>
        <v>Benicio</v>
      </c>
      <c r="E61" s="6" t="str">
        <f>_xlfn.XLOOKUP(B61,'Men 5 Start List'!D:D,'Men 5 Start List'!C:C,"")</f>
        <v>OrthoVirginia Racing</v>
      </c>
      <c r="F61" s="6" t="str">
        <f>_xlfn.XLOOKUP(B61,'Men 5 Start List'!D:D,'Men 5 Start List'!E:E,"")</f>
        <v>Glenwood</v>
      </c>
      <c r="G61" s="6">
        <f>_xlfn.XLOOKUP(B61,'Men 5 Start List'!D:D,'Men 5 Start List'!F:F,"")</f>
        <v>593299</v>
      </c>
      <c r="H61" s="6"/>
      <c r="I61" s="6"/>
    </row>
    <row r="62" spans="1:9" ht="19" x14ac:dyDescent="0.25">
      <c r="A62" s="5" t="s">
        <v>818</v>
      </c>
      <c r="B62" s="10">
        <v>463</v>
      </c>
      <c r="C62" s="6" t="str">
        <f>_xlfn.XLOOKUP(B62,'Men 5 Start List'!D:D,'Men 5 Start List'!A:A,"")</f>
        <v>Byrd</v>
      </c>
      <c r="D62" s="6" t="str">
        <f>_xlfn.XLOOKUP(B62,'Men 5 Start List'!D:D,'Men 5 Start List'!B:B,"")</f>
        <v>Richard</v>
      </c>
      <c r="E62" s="6" t="str">
        <f>_xlfn.XLOOKUP(B62,'Men 5 Start List'!D:D,'Men 5 Start List'!C:C,"")</f>
        <v>West End Riders</v>
      </c>
      <c r="F62" s="6" t="str">
        <f>_xlfn.XLOOKUP(B62,'Men 5 Start List'!D:D,'Men 5 Start List'!E:E,"")</f>
        <v>Lancaster</v>
      </c>
      <c r="G62" s="6" t="str">
        <f>_xlfn.XLOOKUP(B62,'Men 5 Start List'!D:D,'Men 5 Start List'!F:F,"")</f>
        <v>ONE DAY</v>
      </c>
      <c r="H62" s="6"/>
      <c r="I62" s="6"/>
    </row>
    <row r="63" spans="1:9" ht="19" x14ac:dyDescent="0.25">
      <c r="A63" s="5" t="s">
        <v>818</v>
      </c>
      <c r="B63" s="10">
        <v>457</v>
      </c>
      <c r="C63" s="6" t="str">
        <f>_xlfn.XLOOKUP(B63,'Men 5 Start List'!D:D,'Men 5 Start List'!A:A,"")</f>
        <v>Goodwin</v>
      </c>
      <c r="D63" s="6" t="str">
        <f>_xlfn.XLOOKUP(B63,'Men 5 Start List'!D:D,'Men 5 Start List'!B:B,"")</f>
        <v>Scott</v>
      </c>
      <c r="E63" s="6" t="str">
        <f>_xlfn.XLOOKUP(B63,'Men 5 Start List'!D:D,'Men 5 Start List'!C:C,"")</f>
        <v>Team Respiratory Care</v>
      </c>
      <c r="F63" s="6" t="str">
        <f>_xlfn.XLOOKUP(B63,'Men 5 Start List'!D:D,'Men 5 Start List'!E:E,"")</f>
        <v>Blue Bell</v>
      </c>
      <c r="G63" s="6" t="str">
        <f>_xlfn.XLOOKUP(B63,'Men 5 Start List'!D:D,'Men 5 Start List'!F:F,"")</f>
        <v>EXPONEDAY-221650</v>
      </c>
      <c r="H63" s="6"/>
      <c r="I63" s="6"/>
    </row>
    <row r="64" spans="1:9" ht="19" x14ac:dyDescent="0.25">
      <c r="A64" s="5" t="s">
        <v>818</v>
      </c>
      <c r="B64" s="10">
        <v>455</v>
      </c>
      <c r="C64" s="6" t="str">
        <f>_xlfn.XLOOKUP(B64,'Men 5 Start List'!D:D,'Men 5 Start List'!A:A,"")</f>
        <v>Bryk</v>
      </c>
      <c r="D64" s="6" t="str">
        <f>_xlfn.XLOOKUP(B64,'Men 5 Start List'!D:D,'Men 5 Start List'!B:B,"")</f>
        <v>Everett</v>
      </c>
      <c r="E64" s="6" t="str">
        <f>_xlfn.XLOOKUP(B64,'Men 5 Start List'!D:D,'Men 5 Start List'!C:C,"")</f>
        <v>Northern Virginia Composite</v>
      </c>
      <c r="F64" s="6" t="str">
        <f>_xlfn.XLOOKUP(B64,'Men 5 Start List'!D:D,'Men 5 Start List'!E:E,"")</f>
        <v>Fairfax</v>
      </c>
      <c r="G64" s="6">
        <f>_xlfn.XLOOKUP(B64,'Men 5 Start List'!D:D,'Men 5 Start List'!F:F,"")</f>
        <v>633311</v>
      </c>
      <c r="H64" s="6"/>
      <c r="I64" s="6"/>
    </row>
    <row r="65" spans="1:9" ht="19" x14ac:dyDescent="0.25">
      <c r="A65" s="5" t="s">
        <v>818</v>
      </c>
      <c r="B65" s="10">
        <v>449</v>
      </c>
      <c r="C65" s="6" t="str">
        <f>_xlfn.XLOOKUP(B65,'Men 5 Start List'!D:D,'Men 5 Start List'!A:A,"")</f>
        <v>Blauch</v>
      </c>
      <c r="D65" s="6" t="str">
        <f>_xlfn.XLOOKUP(B65,'Men 5 Start List'!D:D,'Men 5 Start List'!B:B,"")</f>
        <v>Kyle</v>
      </c>
      <c r="E65" s="6">
        <f>_xlfn.XLOOKUP(B65,'Men 5 Start List'!D:D,'Men 5 Start List'!C:C,"")</f>
        <v>0</v>
      </c>
      <c r="F65" s="6" t="str">
        <f>_xlfn.XLOOKUP(B65,'Men 5 Start List'!D:D,'Men 5 Start List'!E:E,"")</f>
        <v>Lititz</v>
      </c>
      <c r="G65" s="6" t="str">
        <f>_xlfn.XLOOKUP(B65,'Men 5 Start List'!D:D,'Men 5 Start List'!F:F,"")</f>
        <v>ONE DAY</v>
      </c>
      <c r="H65" s="6"/>
      <c r="I65" s="6"/>
    </row>
    <row r="66" spans="1:9" ht="19" x14ac:dyDescent="0.25">
      <c r="A66" s="5" t="s">
        <v>818</v>
      </c>
      <c r="B66" s="10">
        <v>442</v>
      </c>
      <c r="C66" s="6" t="str">
        <f>_xlfn.XLOOKUP(B66,'Men 5 Start List'!D:D,'Men 5 Start List'!A:A,"")</f>
        <v>Houston</v>
      </c>
      <c r="D66" s="6" t="str">
        <f>_xlfn.XLOOKUP(B66,'Men 5 Start List'!D:D,'Men 5 Start List'!B:B,"")</f>
        <v>Matt</v>
      </c>
      <c r="E66" s="6">
        <f>_xlfn.XLOOKUP(B66,'Men 5 Start List'!D:D,'Men 5 Start List'!C:C,"")</f>
        <v>0</v>
      </c>
      <c r="F66" s="6" t="str">
        <f>_xlfn.XLOOKUP(B66,'Men 5 Start List'!D:D,'Men 5 Start List'!E:E,"")</f>
        <v>Hanover</v>
      </c>
      <c r="G66" s="6">
        <f>_xlfn.XLOOKUP(B66,'Men 5 Start List'!D:D,'Men 5 Start List'!F:F,"")</f>
        <v>761009</v>
      </c>
      <c r="H66" s="6"/>
      <c r="I66" s="6"/>
    </row>
    <row r="67" spans="1:9" ht="19" x14ac:dyDescent="0.25">
      <c r="A67" s="5" t="s">
        <v>818</v>
      </c>
      <c r="B67" s="10">
        <v>425</v>
      </c>
      <c r="C67" s="6" t="str">
        <f>_xlfn.XLOOKUP(B67,'Men 5 Start List'!D:D,'Men 5 Start List'!A:A,"")</f>
        <v>Sauder</v>
      </c>
      <c r="D67" s="6" t="str">
        <f>_xlfn.XLOOKUP(B67,'Men 5 Start List'!D:D,'Men 5 Start List'!B:B,"")</f>
        <v>Ty</v>
      </c>
      <c r="E67" s="6" t="str">
        <f>_xlfn.XLOOKUP(B67,'Men 5 Start List'!D:D,'Men 5 Start List'!C:C,"")</f>
        <v>ROCKETS Cycling Team</v>
      </c>
      <c r="F67" s="6" t="str">
        <f>_xlfn.XLOOKUP(B67,'Men 5 Start List'!D:D,'Men 5 Start List'!E:E,"")</f>
        <v>Landisville</v>
      </c>
      <c r="G67" s="6">
        <f>_xlfn.XLOOKUP(B67,'Men 5 Start List'!D:D,'Men 5 Start List'!F:F,"")</f>
        <v>651939</v>
      </c>
      <c r="H67" s="6"/>
      <c r="I67" s="6"/>
    </row>
    <row r="68" spans="1:9" ht="19" x14ac:dyDescent="0.25">
      <c r="A68" s="5" t="s">
        <v>818</v>
      </c>
      <c r="B68" s="10">
        <v>424</v>
      </c>
      <c r="C68" s="6" t="str">
        <f>_xlfn.XLOOKUP(B68,'Men 5 Start List'!D:D,'Men 5 Start List'!A:A,"")</f>
        <v>Falk</v>
      </c>
      <c r="D68" s="6" t="str">
        <f>_xlfn.XLOOKUP(B68,'Men 5 Start List'!D:D,'Men 5 Start List'!B:B,"")</f>
        <v>Donald</v>
      </c>
      <c r="E68" s="6" t="str">
        <f>_xlfn.XLOOKUP(B68,'Men 5 Start List'!D:D,'Men 5 Start List'!C:C,"")</f>
        <v>West Chester Development Racing Team</v>
      </c>
      <c r="F68" s="6" t="str">
        <f>_xlfn.XLOOKUP(B68,'Men 5 Start List'!D:D,'Men 5 Start List'!E:E,"")</f>
        <v>Phoenixville</v>
      </c>
      <c r="G68" s="6">
        <f>_xlfn.XLOOKUP(B68,'Men 5 Start List'!D:D,'Men 5 Start List'!F:F,"")</f>
        <v>645010</v>
      </c>
      <c r="H68" s="6"/>
      <c r="I68" s="6"/>
    </row>
    <row r="69" spans="1:9" ht="19" x14ac:dyDescent="0.25">
      <c r="A69" s="5" t="s">
        <v>818</v>
      </c>
      <c r="B69" s="10">
        <v>422</v>
      </c>
      <c r="C69" s="6" t="str">
        <f>_xlfn.XLOOKUP(B69,'Men 5 Start List'!D:D,'Men 5 Start List'!A:A,"")</f>
        <v>Roselli</v>
      </c>
      <c r="D69" s="6" t="str">
        <f>_xlfn.XLOOKUP(B69,'Men 5 Start List'!D:D,'Men 5 Start List'!B:B,"")</f>
        <v>Anthony</v>
      </c>
      <c r="E69" s="6">
        <f>_xlfn.XLOOKUP(B69,'Men 5 Start List'!D:D,'Men 5 Start List'!C:C,"")</f>
        <v>0</v>
      </c>
      <c r="F69" s="6" t="str">
        <f>_xlfn.XLOOKUP(B69,'Men 5 Start List'!D:D,'Men 5 Start List'!E:E,"")</f>
        <v>Bernville</v>
      </c>
      <c r="G69" s="6">
        <f>_xlfn.XLOOKUP(B69,'Men 5 Start List'!D:D,'Men 5 Start List'!F:F,"")</f>
        <v>787245</v>
      </c>
      <c r="H69" s="6"/>
      <c r="I69" s="6"/>
    </row>
    <row r="70" spans="1:9" ht="19" x14ac:dyDescent="0.25">
      <c r="A70" s="5" t="s">
        <v>818</v>
      </c>
      <c r="B70" s="10">
        <v>418</v>
      </c>
      <c r="C70" s="6" t="str">
        <f>_xlfn.XLOOKUP(B70,'Men 5 Start List'!D:D,'Men 5 Start List'!A:A,"")</f>
        <v>Watral</v>
      </c>
      <c r="D70" s="6" t="str">
        <f>_xlfn.XLOOKUP(B70,'Men 5 Start List'!D:D,'Men 5 Start List'!B:B,"")</f>
        <v>Danny</v>
      </c>
      <c r="E70" s="6" t="str">
        <f>_xlfn.XLOOKUP(B70,'Men 5 Start List'!D:D,'Men 5 Start List'!C:C,"")</f>
        <v>Knuckle sandwich cycling</v>
      </c>
      <c r="F70" s="6" t="str">
        <f>_xlfn.XLOOKUP(B70,'Men 5 Start List'!D:D,'Men 5 Start List'!E:E,"")</f>
        <v>Orwigsburg</v>
      </c>
      <c r="G70" s="6" t="str">
        <f>_xlfn.XLOOKUP(B70,'Men 5 Start List'!D:D,'Men 5 Start List'!F:F,"")</f>
        <v>ONE DAY</v>
      </c>
      <c r="H70" s="6"/>
      <c r="I70" s="6"/>
    </row>
    <row r="71" spans="1:9" ht="19" x14ac:dyDescent="0.25">
      <c r="A71" s="5" t="s">
        <v>818</v>
      </c>
      <c r="B71" s="10">
        <v>415</v>
      </c>
      <c r="C71" s="6" t="str">
        <f>_xlfn.XLOOKUP(B71,'Men 5 Start List'!D:D,'Men 5 Start List'!A:A,"")</f>
        <v>Shenk</v>
      </c>
      <c r="D71" s="6" t="str">
        <f>_xlfn.XLOOKUP(B71,'Men 5 Start List'!D:D,'Men 5 Start List'!B:B,"")</f>
        <v>Kyle</v>
      </c>
      <c r="E71" s="6" t="str">
        <f>_xlfn.XLOOKUP(B71,'Men 5 Start List'!D:D,'Men 5 Start List'!C:C,"")</f>
        <v>GS Lancaster</v>
      </c>
      <c r="F71" s="6" t="str">
        <f>_xlfn.XLOOKUP(B71,'Men 5 Start List'!D:D,'Men 5 Start List'!E:E,"")</f>
        <v>New Park</v>
      </c>
      <c r="G71" s="6">
        <f>_xlfn.XLOOKUP(B71,'Men 5 Start List'!D:D,'Men 5 Start List'!F:F,"")</f>
        <v>434151</v>
      </c>
      <c r="H71" s="6"/>
      <c r="I71" s="6"/>
    </row>
    <row r="72" spans="1:9" ht="19" x14ac:dyDescent="0.25">
      <c r="A72" s="5" t="s">
        <v>818</v>
      </c>
      <c r="B72" s="10">
        <v>406</v>
      </c>
      <c r="C72" s="6" t="str">
        <f>_xlfn.XLOOKUP(B72,'Men 5 Start List'!D:D,'Men 5 Start List'!A:A,"")</f>
        <v>Doughten</v>
      </c>
      <c r="D72" s="6" t="str">
        <f>_xlfn.XLOOKUP(B72,'Men 5 Start List'!D:D,'Men 5 Start List'!B:B,"")</f>
        <v>Timmy</v>
      </c>
      <c r="E72" s="6" t="str">
        <f>_xlfn.XLOOKUP(B72,'Men 5 Start List'!D:D,'Men 5 Start List'!C:C,"")</f>
        <v>Bigfoot Endurance Racing p/b TREK</v>
      </c>
      <c r="F72" s="6" t="str">
        <f>_xlfn.XLOOKUP(B72,'Men 5 Start List'!D:D,'Men 5 Start List'!E:E,"")</f>
        <v>West Chester</v>
      </c>
      <c r="G72" s="6">
        <f>_xlfn.XLOOKUP(B72,'Men 5 Start List'!D:D,'Men 5 Start List'!F:F,"")</f>
        <v>614031</v>
      </c>
      <c r="H72" s="6"/>
      <c r="I72" s="6"/>
    </row>
    <row r="73" spans="1:9" ht="19" x14ac:dyDescent="0.25">
      <c r="A73" s="5" t="s">
        <v>818</v>
      </c>
      <c r="B73" s="10">
        <v>404</v>
      </c>
      <c r="C73" s="6" t="str">
        <f>_xlfn.XLOOKUP(B73,'Men 5 Start List'!D:D,'Men 5 Start List'!A:A,"")</f>
        <v>Fischer</v>
      </c>
      <c r="D73" s="6" t="str">
        <f>_xlfn.XLOOKUP(B73,'Men 5 Start List'!D:D,'Men 5 Start List'!B:B,"")</f>
        <v>Christopher</v>
      </c>
      <c r="E73" s="6">
        <f>_xlfn.XLOOKUP(B73,'Men 5 Start List'!D:D,'Men 5 Start List'!C:C,"")</f>
        <v>0</v>
      </c>
      <c r="F73" s="6" t="str">
        <f>_xlfn.XLOOKUP(B73,'Men 5 Start List'!D:D,'Men 5 Start List'!E:E,"")</f>
        <v>Altoona</v>
      </c>
      <c r="G73" s="6">
        <f>_xlfn.XLOOKUP(B73,'Men 5 Start List'!D:D,'Men 5 Start List'!F:F,"")</f>
        <v>791813</v>
      </c>
      <c r="H73" s="6"/>
      <c r="I73" s="6"/>
    </row>
    <row r="74" spans="1:9" ht="19" x14ac:dyDescent="0.25">
      <c r="A74" s="5" t="s">
        <v>818</v>
      </c>
      <c r="B74" s="10">
        <v>402</v>
      </c>
      <c r="C74" s="6" t="str">
        <f>_xlfn.XLOOKUP(B74,'Men 5 Start List'!D:D,'Men 5 Start List'!A:A,"")</f>
        <v>Niezgoda</v>
      </c>
      <c r="D74" s="6" t="str">
        <f>_xlfn.XLOOKUP(B74,'Men 5 Start List'!D:D,'Men 5 Start List'!B:B,"")</f>
        <v>Peter</v>
      </c>
      <c r="E74" s="6">
        <f>_xlfn.XLOOKUP(B74,'Men 5 Start List'!D:D,'Men 5 Start List'!C:C,"")</f>
        <v>0</v>
      </c>
      <c r="F74" s="6" t="str">
        <f>_xlfn.XLOOKUP(B74,'Men 5 Start List'!D:D,'Men 5 Start List'!E:E,"")</f>
        <v>Harleysville</v>
      </c>
      <c r="G74" s="6">
        <f>_xlfn.XLOOKUP(B74,'Men 5 Start List'!D:D,'Men 5 Start List'!F:F,"")</f>
        <v>759375</v>
      </c>
      <c r="H74" s="6"/>
      <c r="I74" s="6"/>
    </row>
    <row r="75" spans="1:9" ht="19" x14ac:dyDescent="0.25">
      <c r="A75" s="5">
        <v>63</v>
      </c>
      <c r="B75" s="10" t="s">
        <v>9</v>
      </c>
      <c r="C75" s="6" t="str">
        <f>_xlfn.XLOOKUP(B75,'Men 5 Start List'!D:D,'Men 5 Start List'!A:A,"")</f>
        <v/>
      </c>
      <c r="D75" s="6" t="str">
        <f>_xlfn.XLOOKUP(B75,'Men 5 Start List'!D:D,'Men 5 Start List'!B:B,"")</f>
        <v/>
      </c>
      <c r="E75" s="6" t="str">
        <f>_xlfn.XLOOKUP(B75,'Men 5 Start List'!D:D,'Men 5 Start List'!C:C,"")</f>
        <v/>
      </c>
      <c r="F75" s="6" t="str">
        <f>_xlfn.XLOOKUP(B75,'Men 5 Start List'!D:D,'Men 5 Start List'!E:E,"")</f>
        <v/>
      </c>
      <c r="G75" s="6" t="str">
        <f>_xlfn.XLOOKUP(B75,'Men 5 Start List'!D:D,'Men 5 Start List'!F:F,"")</f>
        <v/>
      </c>
      <c r="H75" s="6"/>
      <c r="I75" s="6"/>
    </row>
    <row r="76" spans="1:9" ht="19" x14ac:dyDescent="0.25">
      <c r="A76" s="5">
        <v>64</v>
      </c>
      <c r="B76" s="10" t="s">
        <v>9</v>
      </c>
      <c r="C76" s="6" t="str">
        <f>_xlfn.XLOOKUP(B76,'Men 5 Start List'!D:D,'Men 5 Start List'!A:A,"")</f>
        <v/>
      </c>
      <c r="D76" s="6" t="str">
        <f>_xlfn.XLOOKUP(B76,'Men 5 Start List'!D:D,'Men 5 Start List'!B:B,"")</f>
        <v/>
      </c>
      <c r="E76" s="6" t="str">
        <f>_xlfn.XLOOKUP(B76,'Men 5 Start List'!D:D,'Men 5 Start List'!C:C,"")</f>
        <v/>
      </c>
      <c r="F76" s="6" t="str">
        <f>_xlfn.XLOOKUP(B76,'Men 5 Start List'!D:D,'Men 5 Start List'!E:E,"")</f>
        <v/>
      </c>
      <c r="G76" s="6" t="str">
        <f>_xlfn.XLOOKUP(B76,'Men 5 Start List'!D:D,'Men 5 Start List'!F:F,"")</f>
        <v/>
      </c>
      <c r="H76" s="6"/>
      <c r="I76" s="6"/>
    </row>
    <row r="77" spans="1:9" ht="19" x14ac:dyDescent="0.25">
      <c r="A77" s="5">
        <v>65</v>
      </c>
      <c r="B77" s="10" t="s">
        <v>9</v>
      </c>
      <c r="C77" s="6" t="str">
        <f>_xlfn.XLOOKUP(B77,'Men 5 Start List'!D:D,'Men 5 Start List'!A:A,"")</f>
        <v/>
      </c>
      <c r="D77" s="6" t="str">
        <f>_xlfn.XLOOKUP(B77,'Men 5 Start List'!D:D,'Men 5 Start List'!B:B,"")</f>
        <v/>
      </c>
      <c r="E77" s="6" t="str">
        <f>_xlfn.XLOOKUP(B77,'Men 5 Start List'!D:D,'Men 5 Start List'!C:C,"")</f>
        <v/>
      </c>
      <c r="F77" s="6" t="str">
        <f>_xlfn.XLOOKUP(B77,'Men 5 Start List'!D:D,'Men 5 Start List'!E:E,"")</f>
        <v/>
      </c>
      <c r="G77" s="6" t="str">
        <f>_xlfn.XLOOKUP(B77,'Men 5 Start List'!D:D,'Men 5 Start List'!F:F,"")</f>
        <v/>
      </c>
      <c r="H77" s="6"/>
      <c r="I77" s="6"/>
    </row>
    <row r="78" spans="1:9" ht="19" x14ac:dyDescent="0.25">
      <c r="A78" s="5">
        <v>66</v>
      </c>
      <c r="B78" s="10" t="s">
        <v>9</v>
      </c>
      <c r="C78" s="6" t="str">
        <f>_xlfn.XLOOKUP(B78,'Men 5 Start List'!D:D,'Men 5 Start List'!A:A,"")</f>
        <v/>
      </c>
      <c r="D78" s="6" t="str">
        <f>_xlfn.XLOOKUP(B78,'Men 5 Start List'!D:D,'Men 5 Start List'!B:B,"")</f>
        <v/>
      </c>
      <c r="E78" s="6" t="str">
        <f>_xlfn.XLOOKUP(B78,'Men 5 Start List'!D:D,'Men 5 Start List'!C:C,"")</f>
        <v/>
      </c>
      <c r="F78" s="6" t="str">
        <f>_xlfn.XLOOKUP(B78,'Men 5 Start List'!D:D,'Men 5 Start List'!E:E,"")</f>
        <v/>
      </c>
      <c r="G78" s="6" t="str">
        <f>_xlfn.XLOOKUP(B78,'Men 5 Start List'!D:D,'Men 5 Start List'!F:F,"")</f>
        <v/>
      </c>
      <c r="H78" s="6"/>
      <c r="I78" s="6"/>
    </row>
    <row r="79" spans="1:9" ht="19" x14ac:dyDescent="0.25">
      <c r="A79" s="5">
        <v>67</v>
      </c>
      <c r="B79" s="10" t="s">
        <v>9</v>
      </c>
      <c r="C79" s="6" t="str">
        <f>_xlfn.XLOOKUP(B79,'Men 5 Start List'!D:D,'Men 5 Start List'!A:A,"")</f>
        <v/>
      </c>
      <c r="D79" s="6" t="str">
        <f>_xlfn.XLOOKUP(B79,'Men 5 Start List'!D:D,'Men 5 Start List'!B:B,"")</f>
        <v/>
      </c>
      <c r="E79" s="6" t="str">
        <f>_xlfn.XLOOKUP(B79,'Men 5 Start List'!D:D,'Men 5 Start List'!C:C,"")</f>
        <v/>
      </c>
      <c r="F79" s="6" t="str">
        <f>_xlfn.XLOOKUP(B79,'Men 5 Start List'!D:D,'Men 5 Start List'!E:E,"")</f>
        <v/>
      </c>
      <c r="G79" s="6" t="str">
        <f>_xlfn.XLOOKUP(B79,'Men 5 Start List'!D:D,'Men 5 Start List'!F:F,"")</f>
        <v/>
      </c>
      <c r="H79" s="6"/>
      <c r="I79" s="6"/>
    </row>
    <row r="80" spans="1:9" ht="19" x14ac:dyDescent="0.25">
      <c r="A80" s="5">
        <v>68</v>
      </c>
      <c r="B80" s="10" t="s">
        <v>9</v>
      </c>
      <c r="C80" s="6" t="str">
        <f>_xlfn.XLOOKUP(B80,'Men 5 Start List'!D:D,'Men 5 Start List'!A:A,"")</f>
        <v/>
      </c>
      <c r="D80" s="6" t="str">
        <f>_xlfn.XLOOKUP(B80,'Men 5 Start List'!D:D,'Men 5 Start List'!B:B,"")</f>
        <v/>
      </c>
      <c r="E80" s="6" t="str">
        <f>_xlfn.XLOOKUP(B80,'Men 5 Start List'!D:D,'Men 5 Start List'!C:C,"")</f>
        <v/>
      </c>
      <c r="F80" s="6" t="str">
        <f>_xlfn.XLOOKUP(B80,'Men 5 Start List'!D:D,'Men 5 Start List'!E:E,"")</f>
        <v/>
      </c>
      <c r="G80" s="6" t="str">
        <f>_xlfn.XLOOKUP(B80,'Men 5 Start List'!D:D,'Men 5 Start List'!F:F,"")</f>
        <v/>
      </c>
      <c r="H80" s="6"/>
      <c r="I80" s="6"/>
    </row>
    <row r="81" spans="1:9" ht="19" x14ac:dyDescent="0.25">
      <c r="A81" s="5">
        <v>69</v>
      </c>
      <c r="B81" s="10" t="s">
        <v>9</v>
      </c>
      <c r="C81" s="6" t="str">
        <f>_xlfn.XLOOKUP(B81,'Men 5 Start List'!D:D,'Men 5 Start List'!A:A,"")</f>
        <v/>
      </c>
      <c r="D81" s="6" t="str">
        <f>_xlfn.XLOOKUP(B81,'Men 5 Start List'!D:D,'Men 5 Start List'!B:B,"")</f>
        <v/>
      </c>
      <c r="E81" s="6" t="str">
        <f>_xlfn.XLOOKUP(B81,'Men 5 Start List'!D:D,'Men 5 Start List'!C:C,"")</f>
        <v/>
      </c>
      <c r="F81" s="6" t="str">
        <f>_xlfn.XLOOKUP(B81,'Men 5 Start List'!D:D,'Men 5 Start List'!E:E,"")</f>
        <v/>
      </c>
      <c r="G81" s="6" t="str">
        <f>_xlfn.XLOOKUP(B81,'Men 5 Start List'!D:D,'Men 5 Start List'!F:F,"")</f>
        <v/>
      </c>
      <c r="H81" s="6"/>
      <c r="I81" s="6"/>
    </row>
    <row r="82" spans="1:9" ht="19" x14ac:dyDescent="0.25">
      <c r="A82" s="5">
        <v>70</v>
      </c>
      <c r="B82" s="10" t="s">
        <v>9</v>
      </c>
      <c r="C82" s="6" t="str">
        <f>_xlfn.XLOOKUP(B82,'Men 5 Start List'!D:D,'Men 5 Start List'!A:A,"")</f>
        <v/>
      </c>
      <c r="D82" s="6" t="str">
        <f>_xlfn.XLOOKUP(B82,'Men 5 Start List'!D:D,'Men 5 Start List'!B:B,"")</f>
        <v/>
      </c>
      <c r="E82" s="6" t="str">
        <f>_xlfn.XLOOKUP(B82,'Men 5 Start List'!D:D,'Men 5 Start List'!C:C,"")</f>
        <v/>
      </c>
      <c r="F82" s="6" t="str">
        <f>_xlfn.XLOOKUP(B82,'Men 5 Start List'!D:D,'Men 5 Start List'!E:E,"")</f>
        <v/>
      </c>
      <c r="G82" s="6" t="str">
        <f>_xlfn.XLOOKUP(B82,'Men 5 Start List'!D:D,'Men 5 Start List'!F:F,"")</f>
        <v/>
      </c>
      <c r="H82" s="6"/>
      <c r="I82" s="6"/>
    </row>
    <row r="83" spans="1:9" ht="19" x14ac:dyDescent="0.25">
      <c r="A83" s="5">
        <v>71</v>
      </c>
      <c r="B83" s="10" t="s">
        <v>9</v>
      </c>
      <c r="C83" s="6" t="str">
        <f>_xlfn.XLOOKUP(B83,'Men 5 Start List'!D:D,'Men 5 Start List'!A:A,"")</f>
        <v/>
      </c>
      <c r="D83" s="6" t="str">
        <f>_xlfn.XLOOKUP(B83,'Men 5 Start List'!D:D,'Men 5 Start List'!B:B,"")</f>
        <v/>
      </c>
      <c r="E83" s="6" t="str">
        <f>_xlfn.XLOOKUP(B83,'Men 5 Start List'!D:D,'Men 5 Start List'!C:C,"")</f>
        <v/>
      </c>
      <c r="F83" s="6" t="str">
        <f>_xlfn.XLOOKUP(B83,'Men 5 Start List'!D:D,'Men 5 Start List'!E:E,"")</f>
        <v/>
      </c>
      <c r="G83" s="6" t="str">
        <f>_xlfn.XLOOKUP(B83,'Men 5 Start List'!D:D,'Men 5 Start List'!F:F,"")</f>
        <v/>
      </c>
      <c r="H83" s="6"/>
      <c r="I83" s="6"/>
    </row>
    <row r="84" spans="1:9" ht="19" x14ac:dyDescent="0.25">
      <c r="A84" s="5">
        <v>72</v>
      </c>
      <c r="B84" s="10" t="s">
        <v>9</v>
      </c>
      <c r="C84" s="6" t="str">
        <f>_xlfn.XLOOKUP(B84,'Men 5 Start List'!D:D,'Men 5 Start List'!A:A,"")</f>
        <v/>
      </c>
      <c r="D84" s="6" t="str">
        <f>_xlfn.XLOOKUP(B84,'Men 5 Start List'!D:D,'Men 5 Start List'!B:B,"")</f>
        <v/>
      </c>
      <c r="E84" s="6" t="str">
        <f>_xlfn.XLOOKUP(B84,'Men 5 Start List'!D:D,'Men 5 Start List'!C:C,"")</f>
        <v/>
      </c>
      <c r="F84" s="6" t="str">
        <f>_xlfn.XLOOKUP(B84,'Men 5 Start List'!D:D,'Men 5 Start List'!E:E,"")</f>
        <v/>
      </c>
      <c r="G84" s="6" t="str">
        <f>_xlfn.XLOOKUP(B84,'Men 5 Start List'!D:D,'Men 5 Start List'!F:F,"")</f>
        <v/>
      </c>
      <c r="H84" s="6"/>
      <c r="I84" s="6"/>
    </row>
    <row r="85" spans="1:9" ht="19" x14ac:dyDescent="0.25">
      <c r="A85" s="5">
        <v>73</v>
      </c>
      <c r="B85" s="10" t="s">
        <v>9</v>
      </c>
      <c r="C85" s="6" t="str">
        <f>_xlfn.XLOOKUP(B85,'Men 5 Start List'!D:D,'Men 5 Start List'!A:A,"")</f>
        <v/>
      </c>
      <c r="D85" s="6" t="str">
        <f>_xlfn.XLOOKUP(B85,'Men 5 Start List'!D:D,'Men 5 Start List'!B:B,"")</f>
        <v/>
      </c>
      <c r="E85" s="6" t="str">
        <f>_xlfn.XLOOKUP(B85,'Men 5 Start List'!D:D,'Men 5 Start List'!C:C,"")</f>
        <v/>
      </c>
      <c r="F85" s="6" t="str">
        <f>_xlfn.XLOOKUP(B85,'Men 5 Start List'!D:D,'Men 5 Start List'!E:E,"")</f>
        <v/>
      </c>
      <c r="G85" s="6" t="str">
        <f>_xlfn.XLOOKUP(B85,'Men 5 Start List'!D:D,'Men 5 Start List'!F:F,"")</f>
        <v/>
      </c>
      <c r="H85" s="6"/>
      <c r="I85" s="6"/>
    </row>
    <row r="86" spans="1:9" ht="19" x14ac:dyDescent="0.25">
      <c r="A86" s="5">
        <v>74</v>
      </c>
      <c r="B86" s="10" t="s">
        <v>9</v>
      </c>
      <c r="C86" s="6" t="str">
        <f>_xlfn.XLOOKUP(B86,'Men 5 Start List'!D:D,'Men 5 Start List'!A:A,"")</f>
        <v/>
      </c>
      <c r="D86" s="6" t="str">
        <f>_xlfn.XLOOKUP(B86,'Men 5 Start List'!D:D,'Men 5 Start List'!B:B,"")</f>
        <v/>
      </c>
      <c r="E86" s="6" t="str">
        <f>_xlfn.XLOOKUP(B86,'Men 5 Start List'!D:D,'Men 5 Start List'!C:C,"")</f>
        <v/>
      </c>
      <c r="F86" s="6" t="str">
        <f>_xlfn.XLOOKUP(B86,'Men 5 Start List'!D:D,'Men 5 Start List'!E:E,"")</f>
        <v/>
      </c>
      <c r="G86" s="6" t="str">
        <f>_xlfn.XLOOKUP(B86,'Men 5 Start List'!D:D,'Men 5 Start List'!F:F,"")</f>
        <v/>
      </c>
      <c r="H86" s="6"/>
      <c r="I86" s="6"/>
    </row>
    <row r="87" spans="1:9" ht="19" x14ac:dyDescent="0.25">
      <c r="A87" s="5">
        <v>75</v>
      </c>
      <c r="B87" s="10" t="s">
        <v>9</v>
      </c>
      <c r="C87" s="6" t="str">
        <f>_xlfn.XLOOKUP(B87,'Men 5 Start List'!D:D,'Men 5 Start List'!A:A,"")</f>
        <v/>
      </c>
      <c r="D87" s="6" t="str">
        <f>_xlfn.XLOOKUP(B87,'Men 5 Start List'!D:D,'Men 5 Start List'!B:B,"")</f>
        <v/>
      </c>
      <c r="E87" s="6" t="str">
        <f>_xlfn.XLOOKUP(B87,'Men 5 Start List'!D:D,'Men 5 Start List'!C:C,"")</f>
        <v/>
      </c>
      <c r="F87" s="6" t="str">
        <f>_xlfn.XLOOKUP(B87,'Men 5 Start List'!D:D,'Men 5 Start List'!E:E,"")</f>
        <v/>
      </c>
      <c r="G87" s="6" t="str">
        <f>_xlfn.XLOOKUP(B87,'Men 5 Start List'!D:D,'Men 5 Start List'!F:F,"")</f>
        <v/>
      </c>
      <c r="H87" s="6"/>
      <c r="I87" s="6"/>
    </row>
  </sheetData>
  <mergeCells count="1">
    <mergeCell ref="E3:F4"/>
  </mergeCells>
  <phoneticPr fontId="18" type="noConversion"/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8256E-33F3-544F-AC8F-4D28D4FD8D61}">
  <sheetPr>
    <tabColor rgb="FF002060"/>
    <pageSetUpPr fitToPage="1"/>
  </sheetPr>
  <dimension ref="A1:I72"/>
  <sheetViews>
    <sheetView showGridLines="0" topLeftCell="A17" workbookViewId="0">
      <selection activeCell="N42" sqref="N42"/>
    </sheetView>
  </sheetViews>
  <sheetFormatPr baseColWidth="10" defaultColWidth="8.83203125" defaultRowHeight="15" x14ac:dyDescent="0.2"/>
  <cols>
    <col min="1" max="1" width="14.5" customWidth="1"/>
    <col min="2" max="2" width="8.83203125" style="2"/>
    <col min="3" max="3" width="13" customWidth="1"/>
    <col min="4" max="4" width="12.83203125" customWidth="1"/>
    <col min="5" max="5" width="38.83203125" customWidth="1"/>
    <col min="6" max="6" width="19.5" customWidth="1"/>
    <col min="7" max="7" width="14.33203125" hidden="1" customWidth="1"/>
    <col min="8" max="8" width="0" hidden="1" customWidth="1"/>
  </cols>
  <sheetData>
    <row r="1" spans="1:9" ht="15" customHeight="1" x14ac:dyDescent="0.2">
      <c r="A1" s="3"/>
      <c r="B1" s="3"/>
      <c r="D1" s="3"/>
      <c r="E1" s="3"/>
      <c r="F1" s="3"/>
    </row>
    <row r="2" spans="1:9" ht="15" customHeight="1" x14ac:dyDescent="0.2">
      <c r="A2" s="3"/>
      <c r="B2" s="3"/>
      <c r="C2" s="3"/>
      <c r="D2" s="3"/>
      <c r="E2" s="3"/>
      <c r="F2" s="3"/>
    </row>
    <row r="3" spans="1:9" ht="15" customHeight="1" x14ac:dyDescent="0.2">
      <c r="A3" s="3"/>
      <c r="B3" s="3"/>
      <c r="C3" s="3"/>
      <c r="D3" s="3"/>
      <c r="E3" s="3"/>
      <c r="F3" s="3"/>
    </row>
    <row r="4" spans="1:9" ht="47" customHeight="1" x14ac:dyDescent="0.2">
      <c r="A4" s="3"/>
      <c r="B4" s="3"/>
      <c r="C4" s="3"/>
      <c r="D4" s="3"/>
      <c r="E4" s="22" t="s">
        <v>103</v>
      </c>
      <c r="F4" s="22"/>
      <c r="G4" s="3"/>
      <c r="H4" s="3"/>
      <c r="I4" s="3"/>
    </row>
    <row r="5" spans="1:9" ht="15" customHeight="1" x14ac:dyDescent="0.2">
      <c r="C5" s="3"/>
      <c r="D5" s="3"/>
      <c r="E5" s="3"/>
    </row>
    <row r="6" spans="1:9" ht="15" customHeight="1" x14ac:dyDescent="0.2">
      <c r="C6" s="3"/>
      <c r="D6" s="3"/>
      <c r="E6" s="3"/>
      <c r="F6" s="3"/>
    </row>
    <row r="7" spans="1:9" ht="15" customHeight="1" x14ac:dyDescent="0.2">
      <c r="C7" s="3"/>
      <c r="D7" s="3"/>
      <c r="E7" s="3"/>
      <c r="F7" s="3"/>
    </row>
    <row r="8" spans="1:9" ht="15" customHeight="1" x14ac:dyDescent="0.2">
      <c r="C8" s="3"/>
      <c r="D8" s="3"/>
      <c r="E8" s="3"/>
      <c r="F8" s="3"/>
    </row>
    <row r="9" spans="1:9" ht="15" customHeight="1" x14ac:dyDescent="0.2">
      <c r="C9" s="3"/>
      <c r="D9" s="3"/>
      <c r="E9" s="3"/>
      <c r="F9" s="3"/>
    </row>
    <row r="10" spans="1:9" ht="19" customHeight="1" x14ac:dyDescent="0.25">
      <c r="A10" s="11" t="str">
        <f>'Men 5 Results'!$A$10</f>
        <v>Smoketown, PA</v>
      </c>
      <c r="C10" s="3"/>
      <c r="D10" s="3"/>
      <c r="E10" s="17" t="s">
        <v>100</v>
      </c>
      <c r="F10" s="3"/>
    </row>
    <row r="11" spans="1:9" ht="19" customHeight="1" x14ac:dyDescent="0.25">
      <c r="A11" s="12">
        <f>'Men 5 Results'!A11</f>
        <v>45829</v>
      </c>
      <c r="B11" s="4"/>
      <c r="C11" s="3"/>
      <c r="D11" s="3"/>
      <c r="E11" s="3"/>
      <c r="F11" s="3"/>
      <c r="G11" s="4"/>
    </row>
    <row r="12" spans="1:9" ht="19" x14ac:dyDescent="0.25">
      <c r="A12" s="7" t="s">
        <v>4</v>
      </c>
      <c r="B12" s="9" t="s">
        <v>3</v>
      </c>
      <c r="C12" s="7" t="s">
        <v>0</v>
      </c>
      <c r="D12" s="7" t="s">
        <v>1</v>
      </c>
      <c r="E12" s="7" t="s">
        <v>2</v>
      </c>
      <c r="F12" s="7" t="s">
        <v>6</v>
      </c>
      <c r="G12" s="7" t="s">
        <v>5</v>
      </c>
      <c r="H12" s="7" t="s">
        <v>14</v>
      </c>
      <c r="I12" s="7" t="s">
        <v>15</v>
      </c>
    </row>
    <row r="13" spans="1:9" ht="19" x14ac:dyDescent="0.25">
      <c r="A13" s="5">
        <v>1</v>
      </c>
      <c r="B13" s="10">
        <v>631</v>
      </c>
      <c r="C13" s="6" t="str">
        <f>_xlfn.XLOOKUP(B13,'Men 45+ Start List'!D:D,'Men 45+ Start List'!A:A,"")</f>
        <v>Armstrong</v>
      </c>
      <c r="D13" s="6" t="str">
        <f>_xlfn.XLOOKUP(B13,'Men 45+ Start List'!D:D,'Men 45+ Start List'!B:B,"")</f>
        <v>Dustin</v>
      </c>
      <c r="E13" s="6" t="str">
        <f>_xlfn.XLOOKUP(B13,'Men 45+ Start List'!D:D,'Men 45+ Start List'!C:C,"")</f>
        <v>CS Velo Racing</v>
      </c>
      <c r="F13" s="6" t="str">
        <f>_xlfn.XLOOKUP(B13,'Men 45+ Start List'!D:D,'Men 45+ Start List'!E:E,"")</f>
        <v>West Chester</v>
      </c>
      <c r="G13" s="6">
        <f>_xlfn.XLOOKUP(B13,'Men 45+ Start List'!D:D,'Men 45+ Start List'!F:F,"")</f>
        <v>340320</v>
      </c>
      <c r="H13" s="14" t="str">
        <f>_xlfn.XLOOKUP(B13,'Men 45+ Start List'!D:D,'Men 45+ Start List'!I:I,"")</f>
        <v>PA</v>
      </c>
      <c r="I13" s="14">
        <f>_xlfn.XLOOKUP(B13,'Men 45+ Start List'!D:D,'Men 45+ Start List'!J:J,"")</f>
        <v>46</v>
      </c>
    </row>
    <row r="14" spans="1:9" ht="19" x14ac:dyDescent="0.25">
      <c r="A14" s="5">
        <v>2</v>
      </c>
      <c r="B14" s="10">
        <v>624</v>
      </c>
      <c r="C14" s="6" t="str">
        <f>_xlfn.XLOOKUP(B14,'Men 45+ Start List'!D:D,'Men 45+ Start List'!A:A,"")</f>
        <v>Wheeler</v>
      </c>
      <c r="D14" s="6" t="str">
        <f>_xlfn.XLOOKUP(B14,'Men 45+ Start List'!D:D,'Men 45+ Start List'!B:B,"")</f>
        <v>Justin</v>
      </c>
      <c r="E14" s="6" t="str">
        <f>_xlfn.XLOOKUP(B14,'Men 45+ Start List'!D:D,'Men 45+ Start List'!C:C,"")</f>
        <v>Bigfoot Endurance Racing p/b TREK</v>
      </c>
      <c r="F14" s="6" t="str">
        <f>_xlfn.XLOOKUP(B14,'Men 45+ Start List'!D:D,'Men 45+ Start List'!E:E,"")</f>
        <v>Villanova</v>
      </c>
      <c r="G14" s="6">
        <f>_xlfn.XLOOKUP(B14,'Men 45+ Start List'!D:D,'Men 45+ Start List'!F:F,"")</f>
        <v>514698</v>
      </c>
      <c r="H14" s="14" t="str">
        <f>_xlfn.XLOOKUP(B14,'Men 45+ Start List'!D:D,'Men 45+ Start List'!I:I,"")</f>
        <v>PA</v>
      </c>
      <c r="I14" s="14"/>
    </row>
    <row r="15" spans="1:9" ht="19" x14ac:dyDescent="0.25">
      <c r="A15" s="5">
        <v>3</v>
      </c>
      <c r="B15" s="10">
        <v>632</v>
      </c>
      <c r="C15" s="6" t="str">
        <f>_xlfn.XLOOKUP(B15,'Men 45+ Start List'!D:D,'Men 45+ Start List'!A:A,"")</f>
        <v>Light</v>
      </c>
      <c r="D15" s="6" t="str">
        <f>_xlfn.XLOOKUP(B15,'Men 45+ Start List'!D:D,'Men 45+ Start List'!B:B,"")</f>
        <v>Mark</v>
      </c>
      <c r="E15" s="6" t="str">
        <f>_xlfn.XLOOKUP(B15,'Men 45+ Start List'!D:D,'Men 45+ Start List'!C:C,"")</f>
        <v>Team Cadence Cyclery PB Encore Wire</v>
      </c>
      <c r="F15" s="6" t="str">
        <f>_xlfn.XLOOKUP(B15,'Men 45+ Start List'!D:D,'Men 45+ Start List'!E:E,"")</f>
        <v>Hackettstown</v>
      </c>
      <c r="G15" s="6">
        <f>_xlfn.XLOOKUP(B15,'Men 45+ Start List'!D:D,'Men 45+ Start List'!F:F,"")</f>
        <v>112548</v>
      </c>
      <c r="H15" s="14" t="str">
        <f>_xlfn.XLOOKUP(B15,'Men 45+ Start List'!D:D,'Men 45+ Start List'!I:I,"")</f>
        <v>NJ</v>
      </c>
      <c r="I15" s="14">
        <f>_xlfn.XLOOKUP(B15,'Men 45+ Start List'!D:D,'Men 45+ Start List'!J:J,"")</f>
        <v>57</v>
      </c>
    </row>
    <row r="16" spans="1:9" ht="19" x14ac:dyDescent="0.25">
      <c r="A16" s="5">
        <v>4</v>
      </c>
      <c r="B16" s="10">
        <v>622</v>
      </c>
      <c r="C16" s="6" t="str">
        <f>_xlfn.XLOOKUP(B16,'Men 45+ Start List'!D:D,'Men 45+ Start List'!A:A,"")</f>
        <v>Mica</v>
      </c>
      <c r="D16" s="6" t="str">
        <f>_xlfn.XLOOKUP(B16,'Men 45+ Start List'!D:D,'Men 45+ Start List'!B:B,"")</f>
        <v>Paul</v>
      </c>
      <c r="E16" s="6" t="str">
        <f>_xlfn.XLOOKUP(B16,'Men 45+ Start List'!D:D,'Men 45+ Start List'!C:C,"")</f>
        <v>DC Velo</v>
      </c>
      <c r="F16" s="6" t="str">
        <f>_xlfn.XLOOKUP(B16,'Men 45+ Start List'!D:D,'Men 45+ Start List'!E:E,"")</f>
        <v>Glenside</v>
      </c>
      <c r="G16" s="6">
        <f>_xlfn.XLOOKUP(B16,'Men 45+ Start List'!D:D,'Men 45+ Start List'!F:F,"")</f>
        <v>177291</v>
      </c>
      <c r="H16" s="14" t="str">
        <f>_xlfn.XLOOKUP(B16,'Men 45+ Start List'!D:D,'Men 45+ Start List'!I:I,"")</f>
        <v>PA</v>
      </c>
      <c r="I16" s="14">
        <f>_xlfn.XLOOKUP(B16,'Men 45+ Start List'!D:D,'Men 45+ Start List'!J:J,"")</f>
        <v>47</v>
      </c>
    </row>
    <row r="17" spans="1:9" ht="19" x14ac:dyDescent="0.25">
      <c r="A17" s="5">
        <v>5</v>
      </c>
      <c r="B17" s="10">
        <v>635</v>
      </c>
      <c r="C17" s="6" t="str">
        <f>_xlfn.XLOOKUP(B17,'Men 45+ Start List'!D:D,'Men 45+ Start List'!A:A,"")</f>
        <v>Guzman</v>
      </c>
      <c r="D17" s="6" t="str">
        <f>_xlfn.XLOOKUP(B17,'Men 45+ Start List'!D:D,'Men 45+ Start List'!B:B,"")</f>
        <v>Alejandro</v>
      </c>
      <c r="E17" s="6" t="str">
        <f>_xlfn.XLOOKUP(B17,'Men 45+ Start List'!D:D,'Men 45+ Start List'!C:C,"")</f>
        <v>CRCA/Foundation</v>
      </c>
      <c r="F17" s="6" t="str">
        <f>_xlfn.XLOOKUP(B17,'Men 45+ Start List'!D:D,'Men 45+ Start List'!E:E,"")</f>
        <v>New York</v>
      </c>
      <c r="G17" s="6">
        <f>_xlfn.XLOOKUP(B17,'Men 45+ Start List'!D:D,'Men 45+ Start List'!F:F,"")</f>
        <v>238008</v>
      </c>
      <c r="H17" s="14" t="str">
        <f>_xlfn.XLOOKUP(B17,'Men 45+ Start List'!D:D,'Men 45+ Start List'!I:I,"")</f>
        <v>NY</v>
      </c>
      <c r="I17" s="14">
        <f>_xlfn.XLOOKUP(B17,'Men 45+ Start List'!D:D,'Men 45+ Start List'!J:J,"")</f>
        <v>45</v>
      </c>
    </row>
    <row r="18" spans="1:9" ht="19" x14ac:dyDescent="0.25">
      <c r="A18" s="5">
        <v>6</v>
      </c>
      <c r="B18" s="10">
        <v>607</v>
      </c>
      <c r="C18" s="6" t="str">
        <f>_xlfn.XLOOKUP(B18,'Men 45+ Start List'!D:D,'Men 45+ Start List'!A:A,"")</f>
        <v>Spittal</v>
      </c>
      <c r="D18" s="6" t="str">
        <f>_xlfn.XLOOKUP(B18,'Men 45+ Start List'!D:D,'Men 45+ Start List'!B:B,"")</f>
        <v>John</v>
      </c>
      <c r="E18" s="6" t="str">
        <f>_xlfn.XLOOKUP(B18,'Men 45+ Start List'!D:D,'Men 45+ Start List'!C:C,"")</f>
        <v>ActiveYards p/b Alchemer</v>
      </c>
      <c r="F18" s="6" t="str">
        <f>_xlfn.XLOOKUP(B18,'Men 45+ Start List'!D:D,'Men 45+ Start List'!E:E,"")</f>
        <v>Elizabethtown</v>
      </c>
      <c r="G18" s="6">
        <f>_xlfn.XLOOKUP(B18,'Men 45+ Start List'!D:D,'Men 45+ Start List'!F:F,"")</f>
        <v>64446</v>
      </c>
      <c r="H18" s="14" t="str">
        <f>_xlfn.XLOOKUP(B18,'Men 45+ Start List'!D:D,'Men 45+ Start List'!I:I,"")</f>
        <v>PA</v>
      </c>
      <c r="I18" s="14">
        <f>_xlfn.XLOOKUP(B18,'Men 45+ Start List'!D:D,'Men 45+ Start List'!J:J,"")</f>
        <v>60</v>
      </c>
    </row>
    <row r="19" spans="1:9" ht="19" x14ac:dyDescent="0.25">
      <c r="A19" s="5">
        <v>7</v>
      </c>
      <c r="B19" s="10">
        <v>621</v>
      </c>
      <c r="C19" s="6" t="str">
        <f>_xlfn.XLOOKUP(B19,'Men 45+ Start List'!D:D,'Men 45+ Start List'!A:A,"")</f>
        <v>Salinero</v>
      </c>
      <c r="D19" s="6" t="str">
        <f>_xlfn.XLOOKUP(B19,'Men 45+ Start List'!D:D,'Men 45+ Start List'!B:B,"")</f>
        <v>Juan</v>
      </c>
      <c r="E19" s="6" t="str">
        <f>_xlfn.XLOOKUP(B19,'Men 45+ Start List'!D:D,'Men 45+ Start List'!C:C,"")</f>
        <v>Bigfoot Endurance Racing p/b TREK</v>
      </c>
      <c r="F19" s="6" t="str">
        <f>_xlfn.XLOOKUP(B19,'Men 45+ Start List'!D:D,'Men 45+ Start List'!E:E,"")</f>
        <v>Villanova</v>
      </c>
      <c r="G19" s="6">
        <f>_xlfn.XLOOKUP(B19,'Men 45+ Start List'!D:D,'Men 45+ Start List'!F:F,"")</f>
        <v>788851</v>
      </c>
      <c r="H19" s="14" t="str">
        <f>_xlfn.XLOOKUP(B19,'Men 45+ Start List'!D:D,'Men 45+ Start List'!I:I,"")</f>
        <v>PA</v>
      </c>
      <c r="I19" s="14">
        <f>_xlfn.XLOOKUP(B19,'Men 45+ Start List'!D:D,'Men 45+ Start List'!J:J,"")</f>
        <v>52</v>
      </c>
    </row>
    <row r="20" spans="1:9" ht="19" x14ac:dyDescent="0.25">
      <c r="A20" s="5">
        <v>8</v>
      </c>
      <c r="B20" s="10">
        <v>626</v>
      </c>
      <c r="C20" s="6" t="str">
        <f>_xlfn.XLOOKUP(B20,'Men 45+ Start List'!D:D,'Men 45+ Start List'!A:A,"")</f>
        <v>Pomajevich</v>
      </c>
      <c r="D20" s="6" t="str">
        <f>_xlfn.XLOOKUP(B20,'Men 45+ Start List'!D:D,'Men 45+ Start List'!B:B,"")</f>
        <v>Ryan</v>
      </c>
      <c r="E20" s="6" t="str">
        <f>_xlfn.XLOOKUP(B20,'Men 45+ Start List'!D:D,'Men 45+ Start List'!C:C,"")</f>
        <v>Team Alliance Environmental p/b Meridian Bank</v>
      </c>
      <c r="F20" s="6" t="str">
        <f>_xlfn.XLOOKUP(B20,'Men 45+ Start List'!D:D,'Men 45+ Start List'!E:E,"")</f>
        <v>Schnecksville</v>
      </c>
      <c r="G20" s="6">
        <f>_xlfn.XLOOKUP(B20,'Men 45+ Start List'!D:D,'Men 45+ Start List'!F:F,"")</f>
        <v>145887</v>
      </c>
      <c r="H20" s="14" t="str">
        <f>_xlfn.XLOOKUP(B20,'Men 45+ Start List'!D:D,'Men 45+ Start List'!I:I,"")</f>
        <v>PA</v>
      </c>
      <c r="I20" s="14">
        <f>_xlfn.XLOOKUP(B20,'Men 45+ Start List'!D:D,'Men 45+ Start List'!J:J,"")</f>
        <v>51</v>
      </c>
    </row>
    <row r="21" spans="1:9" ht="19" x14ac:dyDescent="0.25">
      <c r="A21" s="5">
        <v>9</v>
      </c>
      <c r="B21" s="10">
        <v>605</v>
      </c>
      <c r="C21" s="6" t="str">
        <f>_xlfn.XLOOKUP(B21,'Men 45+ Start List'!D:D,'Men 45+ Start List'!A:A,"")</f>
        <v>Stansbury</v>
      </c>
      <c r="D21" s="6" t="str">
        <f>_xlfn.XLOOKUP(B21,'Men 45+ Start List'!D:D,'Men 45+ Start List'!B:B,"")</f>
        <v>Neal</v>
      </c>
      <c r="E21" s="6" t="str">
        <f>_xlfn.XLOOKUP(B21,'Men 45+ Start List'!D:D,'Men 45+ Start List'!C:C,"")</f>
        <v>ActiveYards p/b Alchemer</v>
      </c>
      <c r="F21" s="6" t="str">
        <f>_xlfn.XLOOKUP(B21,'Men 45+ Start List'!D:D,'Men 45+ Start List'!E:E,"")</f>
        <v>Orefield</v>
      </c>
      <c r="G21" s="6">
        <f>_xlfn.XLOOKUP(B21,'Men 45+ Start List'!D:D,'Men 45+ Start List'!F:F,"")</f>
        <v>45968</v>
      </c>
      <c r="H21" s="14" t="str">
        <f>_xlfn.XLOOKUP(B21,'Men 45+ Start List'!D:D,'Men 45+ Start List'!I:I,"")</f>
        <v>PA</v>
      </c>
      <c r="I21" s="14">
        <f>_xlfn.XLOOKUP(B21,'Men 45+ Start List'!D:D,'Men 45+ Start List'!J:J,"")</f>
        <v>64</v>
      </c>
    </row>
    <row r="22" spans="1:9" ht="19" x14ac:dyDescent="0.25">
      <c r="A22" s="5">
        <v>10</v>
      </c>
      <c r="B22" s="10">
        <v>615</v>
      </c>
      <c r="C22" s="6" t="str">
        <f>_xlfn.XLOOKUP(B22,'Men 45+ Start List'!D:D,'Men 45+ Start List'!A:A,"")</f>
        <v>Rodda</v>
      </c>
      <c r="D22" s="6" t="str">
        <f>_xlfn.XLOOKUP(B22,'Men 45+ Start List'!D:D,'Men 45+ Start List'!B:B,"")</f>
        <v>David</v>
      </c>
      <c r="E22" s="6" t="str">
        <f>_xlfn.XLOOKUP(B22,'Men 45+ Start List'!D:D,'Men 45+ Start List'!C:C,"")</f>
        <v>WWVC Racing</v>
      </c>
      <c r="F22" s="6" t="str">
        <f>_xlfn.XLOOKUP(B22,'Men 45+ Start List'!D:D,'Men 45+ Start List'!E:E,"")</f>
        <v>Burke</v>
      </c>
      <c r="G22" s="6">
        <f>_xlfn.XLOOKUP(B22,'Men 45+ Start List'!D:D,'Men 45+ Start List'!F:F,"")</f>
        <v>554675</v>
      </c>
      <c r="H22" s="14" t="str">
        <f>_xlfn.XLOOKUP(B22,'Men 45+ Start List'!D:D,'Men 45+ Start List'!I:I,"")</f>
        <v>VA</v>
      </c>
      <c r="I22" s="14">
        <f>_xlfn.XLOOKUP(B22,'Men 45+ Start List'!D:D,'Men 45+ Start List'!J:J,"")</f>
        <v>50</v>
      </c>
    </row>
    <row r="23" spans="1:9" ht="19" x14ac:dyDescent="0.25">
      <c r="A23" s="5">
        <v>11</v>
      </c>
      <c r="B23" s="10">
        <v>629</v>
      </c>
      <c r="C23" s="6" t="str">
        <f>_xlfn.XLOOKUP(B23,'Men 45+ Start List'!D:D,'Men 45+ Start List'!A:A,"")</f>
        <v>Zagurski</v>
      </c>
      <c r="D23" s="6" t="str">
        <f>_xlfn.XLOOKUP(B23,'Men 45+ Start List'!D:D,'Men 45+ Start List'!B:B,"")</f>
        <v>Luke</v>
      </c>
      <c r="E23" s="6" t="str">
        <f>_xlfn.XLOOKUP(B23,'Men 45+ Start List'!D:D,'Men 45+ Start List'!C:C,"")</f>
        <v>GS Lancaster</v>
      </c>
      <c r="F23" s="6" t="str">
        <f>_xlfn.XLOOKUP(B23,'Men 45+ Start List'!D:D,'Men 45+ Start List'!E:E,"")</f>
        <v>LANCASTER</v>
      </c>
      <c r="G23" s="6">
        <f>_xlfn.XLOOKUP(B23,'Men 45+ Start List'!D:D,'Men 45+ Start List'!F:F,"")</f>
        <v>238422</v>
      </c>
      <c r="H23" s="14" t="str">
        <f>_xlfn.XLOOKUP(B23,'Men 45+ Start List'!D:D,'Men 45+ Start List'!I:I,"")</f>
        <v>PA</v>
      </c>
      <c r="I23" s="14">
        <f>_xlfn.XLOOKUP(B23,'Men 45+ Start List'!D:D,'Men 45+ Start List'!J:J,"")</f>
        <v>49</v>
      </c>
    </row>
    <row r="24" spans="1:9" ht="19" x14ac:dyDescent="0.25">
      <c r="A24" s="5">
        <v>12</v>
      </c>
      <c r="B24" s="10">
        <v>620</v>
      </c>
      <c r="C24" s="6" t="str">
        <f>_xlfn.XLOOKUP(B24,'Men 45+ Start List'!D:D,'Men 45+ Start List'!A:A,"")</f>
        <v>De Almeida</v>
      </c>
      <c r="D24" s="6" t="str">
        <f>_xlfn.XLOOKUP(B24,'Men 45+ Start List'!D:D,'Men 45+ Start List'!B:B,"")</f>
        <v>Jura</v>
      </c>
      <c r="E24" s="6" t="str">
        <f>_xlfn.XLOOKUP(B24,'Men 45+ Start List'!D:D,'Men 45+ Start List'!C:C,"")</f>
        <v>Cycles 54 Thrive</v>
      </c>
      <c r="F24" s="6" t="str">
        <f>_xlfn.XLOOKUP(B24,'Men 45+ Start List'!D:D,'Men 45+ Start List'!E:E,"")</f>
        <v>Fanwood</v>
      </c>
      <c r="G24" s="6">
        <f>_xlfn.XLOOKUP(B24,'Men 45+ Start List'!D:D,'Men 45+ Start List'!F:F,"")</f>
        <v>110348</v>
      </c>
      <c r="H24" s="14" t="str">
        <f>_xlfn.XLOOKUP(B24,'Men 45+ Start List'!D:D,'Men 45+ Start List'!I:I,"")</f>
        <v>NJ</v>
      </c>
      <c r="I24" s="14">
        <f>_xlfn.XLOOKUP(B24,'Men 45+ Start List'!D:D,'Men 45+ Start List'!J:J,"")</f>
        <v>55</v>
      </c>
    </row>
    <row r="25" spans="1:9" ht="19" x14ac:dyDescent="0.25">
      <c r="A25" s="5">
        <v>13</v>
      </c>
      <c r="B25" s="10">
        <v>638</v>
      </c>
      <c r="C25" s="6" t="str">
        <f>_xlfn.XLOOKUP(B25,'Men 45+ Start List'!D:D,'Men 45+ Start List'!A:A,"")</f>
        <v>Schwartz</v>
      </c>
      <c r="D25" s="6" t="str">
        <f>_xlfn.XLOOKUP(B25,'Men 45+ Start List'!D:D,'Men 45+ Start List'!B:B,"")</f>
        <v>Benjamin</v>
      </c>
      <c r="E25" s="6" t="str">
        <f>_xlfn.XLOOKUP(B25,'Men 45+ Start List'!D:D,'Men 45+ Start List'!C:C,"")</f>
        <v>ActiveYards p/b Alchemer</v>
      </c>
      <c r="F25" s="6" t="str">
        <f>_xlfn.XLOOKUP(B25,'Men 45+ Start List'!D:D,'Men 45+ Start List'!E:E,"")</f>
        <v>Hockessin</v>
      </c>
      <c r="G25" s="6">
        <f>_xlfn.XLOOKUP(B25,'Men 45+ Start List'!D:D,'Men 45+ Start List'!F:F,"")</f>
        <v>605427</v>
      </c>
      <c r="H25" s="14" t="str">
        <f>_xlfn.XLOOKUP(B25,'Men 45+ Start List'!D:D,'Men 45+ Start List'!I:I,"")</f>
        <v>DE</v>
      </c>
      <c r="I25" s="14">
        <f>_xlfn.XLOOKUP(B25,'Men 45+ Start List'!D:D,'Men 45+ Start List'!J:J,"")</f>
        <v>50</v>
      </c>
    </row>
    <row r="26" spans="1:9" ht="19" x14ac:dyDescent="0.25">
      <c r="A26" s="5">
        <v>14</v>
      </c>
      <c r="B26" s="10">
        <v>625</v>
      </c>
      <c r="C26" s="6" t="str">
        <f>_xlfn.XLOOKUP(B26,'Men 45+ Start List'!D:D,'Men 45+ Start List'!A:A,"")</f>
        <v>Carriglitto</v>
      </c>
      <c r="D26" s="6" t="str">
        <f>_xlfn.XLOOKUP(B26,'Men 45+ Start List'!D:D,'Men 45+ Start List'!B:B,"")</f>
        <v>Mike</v>
      </c>
      <c r="E26" s="6">
        <f>_xlfn.XLOOKUP(B26,'Men 45+ Start List'!D:D,'Men 45+ Start List'!C:C,"")</f>
        <v>0</v>
      </c>
      <c r="F26" s="6" t="str">
        <f>_xlfn.XLOOKUP(B26,'Men 45+ Start List'!D:D,'Men 45+ Start List'!E:E,"")</f>
        <v>Pottstown</v>
      </c>
      <c r="G26" s="6">
        <f>_xlfn.XLOOKUP(B26,'Men 45+ Start List'!D:D,'Men 45+ Start List'!F:F,"")</f>
        <v>561444</v>
      </c>
      <c r="H26" s="14" t="str">
        <f>_xlfn.XLOOKUP(B26,'Men 45+ Start List'!D:D,'Men 45+ Start List'!I:I,"")</f>
        <v>PA</v>
      </c>
      <c r="I26" s="14">
        <f>_xlfn.XLOOKUP(B26,'Men 45+ Start List'!D:D,'Men 45+ Start List'!J:J,"")</f>
        <v>50</v>
      </c>
    </row>
    <row r="27" spans="1:9" ht="19" x14ac:dyDescent="0.25">
      <c r="A27" s="5">
        <v>15</v>
      </c>
      <c r="B27" s="10">
        <v>633</v>
      </c>
      <c r="C27" s="6" t="str">
        <f>_xlfn.XLOOKUP(B27,'Men 45+ Start List'!D:D,'Men 45+ Start List'!A:A,"")</f>
        <v>West</v>
      </c>
      <c r="D27" s="6" t="str">
        <f>_xlfn.XLOOKUP(B27,'Men 45+ Start List'!D:D,'Men 45+ Start List'!B:B,"")</f>
        <v>Josh</v>
      </c>
      <c r="E27" s="6" t="str">
        <f>_xlfn.XLOOKUP(B27,'Men 45+ Start List'!D:D,'Men 45+ Start List'!C:C,"")</f>
        <v>Team Alliance Environmental p/b Meridian Bank</v>
      </c>
      <c r="F27" s="6" t="str">
        <f>_xlfn.XLOOKUP(B27,'Men 45+ Start List'!D:D,'Men 45+ Start List'!E:E,"")</f>
        <v>Emmaus</v>
      </c>
      <c r="G27" s="6">
        <f>_xlfn.XLOOKUP(B27,'Men 45+ Start List'!D:D,'Men 45+ Start List'!F:F,"")</f>
        <v>217713</v>
      </c>
      <c r="H27" s="14" t="str">
        <f>_xlfn.XLOOKUP(B27,'Men 45+ Start List'!D:D,'Men 45+ Start List'!I:I,"")</f>
        <v>PA</v>
      </c>
      <c r="I27" s="14">
        <f>_xlfn.XLOOKUP(B27,'Men 45+ Start List'!D:D,'Men 45+ Start List'!J:J,"")</f>
        <v>52</v>
      </c>
    </row>
    <row r="28" spans="1:9" ht="19" x14ac:dyDescent="0.25">
      <c r="A28" s="5">
        <v>16</v>
      </c>
      <c r="B28" s="10">
        <v>618</v>
      </c>
      <c r="C28" s="6" t="str">
        <f>_xlfn.XLOOKUP(B28,'Men 45+ Start List'!D:D,'Men 45+ Start List'!A:A,"")</f>
        <v>Urusov</v>
      </c>
      <c r="D28" s="6" t="str">
        <f>_xlfn.XLOOKUP(B28,'Men 45+ Start List'!D:D,'Men 45+ Start List'!B:B,"")</f>
        <v>Aleksey</v>
      </c>
      <c r="E28" s="6" t="str">
        <f>_xlfn.XLOOKUP(B28,'Men 45+ Start List'!D:D,'Men 45+ Start List'!C:C,"")</f>
        <v>Constitution Racing</v>
      </c>
      <c r="F28" s="6" t="str">
        <f>_xlfn.XLOOKUP(B28,'Men 45+ Start List'!D:D,'Men 45+ Start List'!E:E,"")</f>
        <v>Plainfield</v>
      </c>
      <c r="G28" s="6">
        <f>_xlfn.XLOOKUP(B28,'Men 45+ Start List'!D:D,'Men 45+ Start List'!F:F,"")</f>
        <v>247637</v>
      </c>
      <c r="H28" s="14" t="str">
        <f>_xlfn.XLOOKUP(B28,'Men 45+ Start List'!D:D,'Men 45+ Start List'!I:I,"")</f>
        <v>NJ</v>
      </c>
      <c r="I28" s="14">
        <f>_xlfn.XLOOKUP(B28,'Men 45+ Start List'!D:D,'Men 45+ Start List'!J:J,"")</f>
        <v>53</v>
      </c>
    </row>
    <row r="29" spans="1:9" ht="19" x14ac:dyDescent="0.25">
      <c r="A29" s="5">
        <v>17</v>
      </c>
      <c r="B29" s="10">
        <v>606</v>
      </c>
      <c r="C29" s="6" t="str">
        <f>_xlfn.XLOOKUP(B29,'Men 45+ Start List'!D:D,'Men 45+ Start List'!A:A,"")</f>
        <v>Hunsecker</v>
      </c>
      <c r="D29" s="6" t="str">
        <f>_xlfn.XLOOKUP(B29,'Men 45+ Start List'!D:D,'Men 45+ Start List'!B:B,"")</f>
        <v>Kirk</v>
      </c>
      <c r="E29" s="6" t="str">
        <f>_xlfn.XLOOKUP(B29,'Men 45+ Start List'!D:D,'Men 45+ Start List'!C:C,"")</f>
        <v>Keystone Racing P/B Lupine Lights</v>
      </c>
      <c r="F29" s="6" t="str">
        <f>_xlfn.XLOOKUP(B29,'Men 45+ Start List'!D:D,'Men 45+ Start List'!E:E,"")</f>
        <v>East Earl</v>
      </c>
      <c r="G29" s="6">
        <f>_xlfn.XLOOKUP(B29,'Men 45+ Start List'!D:D,'Men 45+ Start List'!F:F,"")</f>
        <v>390596</v>
      </c>
      <c r="H29" s="14" t="str">
        <f>_xlfn.XLOOKUP(B29,'Men 45+ Start List'!D:D,'Men 45+ Start List'!I:I,"")</f>
        <v>PA</v>
      </c>
      <c r="I29" s="14">
        <f>_xlfn.XLOOKUP(B29,'Men 45+ Start List'!D:D,'Men 45+ Start List'!J:J,"")</f>
        <v>57</v>
      </c>
    </row>
    <row r="30" spans="1:9" ht="19" x14ac:dyDescent="0.25">
      <c r="A30" s="5">
        <v>18</v>
      </c>
      <c r="B30" s="10">
        <v>614</v>
      </c>
      <c r="C30" s="6" t="str">
        <f>_xlfn.XLOOKUP(B30,'Men 45+ Start List'!D:D,'Men 45+ Start List'!A:A,"")</f>
        <v>Woodson</v>
      </c>
      <c r="D30" s="6" t="str">
        <f>_xlfn.XLOOKUP(B30,'Men 45+ Start List'!D:D,'Men 45+ Start List'!B:B,"")</f>
        <v>Keith</v>
      </c>
      <c r="E30" s="6" t="str">
        <f>_xlfn.XLOOKUP(B30,'Men 45+ Start List'!D:D,'Men 45+ Start List'!C:C,"")</f>
        <v>Keystone Racing P/B Lupine Lights</v>
      </c>
      <c r="F30" s="6" t="str">
        <f>_xlfn.XLOOKUP(B30,'Men 45+ Start List'!D:D,'Men 45+ Start List'!E:E,"")</f>
        <v>Ephrata</v>
      </c>
      <c r="G30" s="6">
        <f>_xlfn.XLOOKUP(B30,'Men 45+ Start List'!D:D,'Men 45+ Start List'!F:F,"")</f>
        <v>558447</v>
      </c>
      <c r="H30" s="14" t="str">
        <f>_xlfn.XLOOKUP(B30,'Men 45+ Start List'!D:D,'Men 45+ Start List'!I:I,"")</f>
        <v>PA</v>
      </c>
      <c r="I30" s="14">
        <f>_xlfn.XLOOKUP(B30,'Men 45+ Start List'!D:D,'Men 45+ Start List'!J:J,"")</f>
        <v>46</v>
      </c>
    </row>
    <row r="31" spans="1:9" ht="19" x14ac:dyDescent="0.25">
      <c r="A31" s="5">
        <v>19</v>
      </c>
      <c r="B31" s="10">
        <v>630</v>
      </c>
      <c r="C31" s="6" t="str">
        <f>_xlfn.XLOOKUP(B31,'Men 45+ Start List'!D:D,'Men 45+ Start List'!A:A,"")</f>
        <v>Williams</v>
      </c>
      <c r="D31" s="6" t="str">
        <f>_xlfn.XLOOKUP(B31,'Men 45+ Start List'!D:D,'Men 45+ Start List'!B:B,"")</f>
        <v>Eric</v>
      </c>
      <c r="E31" s="6" t="str">
        <f>_xlfn.XLOOKUP(B31,'Men 45+ Start List'!D:D,'Men 45+ Start List'!C:C,"")</f>
        <v>QCW P/B Cadence Cycling</v>
      </c>
      <c r="F31" s="6" t="str">
        <f>_xlfn.XLOOKUP(B31,'Men 45+ Start List'!D:D,'Men 45+ Start List'!E:E,"")</f>
        <v>Philadelphia</v>
      </c>
      <c r="G31" s="6">
        <f>_xlfn.XLOOKUP(B31,'Men 45+ Start List'!D:D,'Men 45+ Start List'!F:F,"")</f>
        <v>470835</v>
      </c>
      <c r="H31" s="14" t="str">
        <f>_xlfn.XLOOKUP(B31,'Men 45+ Start List'!D:D,'Men 45+ Start List'!I:I,"")</f>
        <v>PA</v>
      </c>
      <c r="I31" s="14">
        <f>_xlfn.XLOOKUP(B31,'Men 45+ Start List'!D:D,'Men 45+ Start List'!J:J,"")</f>
        <v>47</v>
      </c>
    </row>
    <row r="32" spans="1:9" ht="19" x14ac:dyDescent="0.25">
      <c r="A32" s="5">
        <v>20</v>
      </c>
      <c r="B32" s="10">
        <v>612</v>
      </c>
      <c r="C32" s="6" t="str">
        <f>_xlfn.XLOOKUP(B32,'Men 45+ Start List'!D:D,'Men 45+ Start List'!A:A,"")</f>
        <v>Grant</v>
      </c>
      <c r="D32" s="6" t="str">
        <f>_xlfn.XLOOKUP(B32,'Men 45+ Start List'!D:D,'Men 45+ Start List'!B:B,"")</f>
        <v>Dave</v>
      </c>
      <c r="E32" s="6" t="str">
        <f>_xlfn.XLOOKUP(B32,'Men 45+ Start List'!D:D,'Men 45+ Start List'!C:C,"")</f>
        <v>ActiveYards p/b Alchemer</v>
      </c>
      <c r="F32" s="6" t="str">
        <f>_xlfn.XLOOKUP(B32,'Men 45+ Start List'!D:D,'Men 45+ Start List'!E:E,"")</f>
        <v>Downingtown</v>
      </c>
      <c r="G32" s="6">
        <f>_xlfn.XLOOKUP(B32,'Men 45+ Start List'!D:D,'Men 45+ Start List'!F:F,"")</f>
        <v>13897</v>
      </c>
      <c r="H32" s="14" t="str">
        <f>_xlfn.XLOOKUP(B32,'Men 45+ Start List'!D:D,'Men 45+ Start List'!I:I,"")</f>
        <v>PA</v>
      </c>
      <c r="I32" s="14">
        <f>_xlfn.XLOOKUP(B32,'Men 45+ Start List'!D:D,'Men 45+ Start List'!J:J,"")</f>
        <v>57</v>
      </c>
    </row>
    <row r="33" spans="1:9" ht="19" x14ac:dyDescent="0.25">
      <c r="A33" s="5">
        <v>21</v>
      </c>
      <c r="B33" s="10">
        <v>619</v>
      </c>
      <c r="C33" s="6" t="str">
        <f>_xlfn.XLOOKUP(B33,'Men 45+ Start List'!D:D,'Men 45+ Start List'!A:A,"")</f>
        <v>Roberts</v>
      </c>
      <c r="D33" s="6" t="str">
        <f>_xlfn.XLOOKUP(B33,'Men 45+ Start List'!D:D,'Men 45+ Start List'!B:B,"")</f>
        <v>Alexander</v>
      </c>
      <c r="E33" s="6" t="str">
        <f>_xlfn.XLOOKUP(B33,'Men 45+ Start List'!D:D,'Men 45+ Start List'!C:C,"")</f>
        <v>STK Cycling</v>
      </c>
      <c r="F33" s="6" t="str">
        <f>_xlfn.XLOOKUP(B33,'Men 45+ Start List'!D:D,'Men 45+ Start List'!E:E,"")</f>
        <v>Lancaster</v>
      </c>
      <c r="G33" s="6">
        <f>_xlfn.XLOOKUP(B33,'Men 45+ Start List'!D:D,'Men 45+ Start List'!F:F,"")</f>
        <v>108416</v>
      </c>
      <c r="H33" s="14" t="str">
        <f>_xlfn.XLOOKUP(B33,'Men 45+ Start List'!D:D,'Men 45+ Start List'!I:I,"")</f>
        <v>PA</v>
      </c>
      <c r="I33" s="14">
        <f>_xlfn.XLOOKUP(B33,'Men 45+ Start List'!D:D,'Men 45+ Start List'!J:J,"")</f>
        <v>51</v>
      </c>
    </row>
    <row r="34" spans="1:9" ht="19" x14ac:dyDescent="0.25">
      <c r="A34" s="5">
        <v>22</v>
      </c>
      <c r="B34" s="10">
        <v>460</v>
      </c>
      <c r="C34" s="6" t="str">
        <f>_xlfn.XLOOKUP(B34,'Men 45+ Start List'!D:D,'Men 45+ Start List'!A:A,"")</f>
        <v>Gamble</v>
      </c>
      <c r="D34" s="6" t="str">
        <f>_xlfn.XLOOKUP(B34,'Men 45+ Start List'!D:D,'Men 45+ Start List'!B:B,"")</f>
        <v>Scott</v>
      </c>
      <c r="E34" s="6" t="str">
        <f>_xlfn.XLOOKUP(B34,'Men 45+ Start List'!D:D,'Men 45+ Start List'!C:C,"")</f>
        <v>ActiveYards p/b Alchemer</v>
      </c>
      <c r="F34" s="6" t="str">
        <f>_xlfn.XLOOKUP(B34,'Men 45+ Start List'!D:D,'Men 45+ Start List'!E:E,"")</f>
        <v>West Chester</v>
      </c>
      <c r="G34" s="6">
        <f>_xlfn.XLOOKUP(B34,'Men 45+ Start List'!D:D,'Men 45+ Start List'!F:F,"")</f>
        <v>12727</v>
      </c>
      <c r="H34" s="14" t="str">
        <f>_xlfn.XLOOKUP(B34,'Men 45+ Start List'!D:D,'Men 45+ Start List'!I:I,"")</f>
        <v>PA</v>
      </c>
      <c r="I34" s="14">
        <f>_xlfn.XLOOKUP(B34,'Men 45+ Start List'!D:D,'Men 45+ Start List'!J:J,"")</f>
        <v>63</v>
      </c>
    </row>
    <row r="35" spans="1:9" ht="19" x14ac:dyDescent="0.25">
      <c r="A35" s="5">
        <v>23</v>
      </c>
      <c r="B35" s="10">
        <v>617</v>
      </c>
      <c r="C35" s="6" t="str">
        <f>_xlfn.XLOOKUP(B35,'Men 45+ Start List'!D:D,'Men 45+ Start List'!A:A,"")</f>
        <v>Fair</v>
      </c>
      <c r="D35" s="6" t="str">
        <f>_xlfn.XLOOKUP(B35,'Men 45+ Start List'!D:D,'Men 45+ Start List'!B:B,"")</f>
        <v>Michael</v>
      </c>
      <c r="E35" s="6" t="str">
        <f>_xlfn.XLOOKUP(B35,'Men 45+ Start List'!D:D,'Men 45+ Start List'!C:C,"")</f>
        <v>Getting It In Cyclists</v>
      </c>
      <c r="F35" s="6" t="str">
        <f>_xlfn.XLOOKUP(B35,'Men 45+ Start List'!D:D,'Men 45+ Start List'!E:E,"")</f>
        <v>Waldorf</v>
      </c>
      <c r="G35" s="6">
        <f>_xlfn.XLOOKUP(B35,'Men 45+ Start List'!D:D,'Men 45+ Start List'!F:F,"")</f>
        <v>611195</v>
      </c>
      <c r="H35" s="14" t="str">
        <f>_xlfn.XLOOKUP(B35,'Men 45+ Start List'!D:D,'Men 45+ Start List'!I:I,"")</f>
        <v>MD</v>
      </c>
      <c r="I35" s="14">
        <f>_xlfn.XLOOKUP(B35,'Men 45+ Start List'!D:D,'Men 45+ Start List'!J:J,"")</f>
        <v>45</v>
      </c>
    </row>
    <row r="36" spans="1:9" ht="19" x14ac:dyDescent="0.25">
      <c r="A36" s="5">
        <v>24</v>
      </c>
      <c r="B36" s="10">
        <v>627</v>
      </c>
      <c r="C36" s="6" t="str">
        <f>_xlfn.XLOOKUP(B36,'Men 45+ Start List'!D:D,'Men 45+ Start List'!A:A,"")</f>
        <v>ROBERTSON</v>
      </c>
      <c r="D36" s="6" t="str">
        <f>_xlfn.XLOOKUP(B36,'Men 45+ Start List'!D:D,'Men 45+ Start List'!B:B,"")</f>
        <v>GAVIN</v>
      </c>
      <c r="E36" s="6" t="str">
        <f>_xlfn.XLOOKUP(B36,'Men 45+ Start List'!D:D,'Men 45+ Start List'!C:C,"")</f>
        <v>CRCA/Foundation</v>
      </c>
      <c r="F36" s="6" t="str">
        <f>_xlfn.XLOOKUP(B36,'Men 45+ Start List'!D:D,'Men 45+ Start List'!E:E,"")</f>
        <v>Pemberton</v>
      </c>
      <c r="G36" s="6">
        <f>_xlfn.XLOOKUP(B36,'Men 45+ Start List'!D:D,'Men 45+ Start List'!F:F,"")</f>
        <v>205328</v>
      </c>
      <c r="H36" s="14" t="str">
        <f>_xlfn.XLOOKUP(B36,'Men 45+ Start List'!D:D,'Men 45+ Start List'!I:I,"")</f>
        <v>NJ</v>
      </c>
      <c r="I36" s="14">
        <f>_xlfn.XLOOKUP(B36,'Men 45+ Start List'!D:D,'Men 45+ Start List'!J:J,"")</f>
        <v>50</v>
      </c>
    </row>
    <row r="37" spans="1:9" ht="19" x14ac:dyDescent="0.25">
      <c r="A37" s="5">
        <v>25</v>
      </c>
      <c r="B37" s="10">
        <v>623</v>
      </c>
      <c r="C37" s="6" t="str">
        <f>_xlfn.XLOOKUP(B37,'Men 45+ Start List'!D:D,'Men 45+ Start List'!A:A,"")</f>
        <v>Martin</v>
      </c>
      <c r="D37" s="6" t="str">
        <f>_xlfn.XLOOKUP(B37,'Men 45+ Start List'!D:D,'Men 45+ Start List'!B:B,"")</f>
        <v>Derick</v>
      </c>
      <c r="E37" s="6" t="str">
        <f>_xlfn.XLOOKUP(B37,'Men 45+ Start List'!D:D,'Men 45+ Start List'!C:C,"")</f>
        <v>Getting It In Cyclists</v>
      </c>
      <c r="F37" s="6" t="str">
        <f>_xlfn.XLOOKUP(B37,'Men 45+ Start List'!D:D,'Men 45+ Start List'!E:E,"")</f>
        <v>Clinton</v>
      </c>
      <c r="G37" s="6">
        <f>_xlfn.XLOOKUP(B37,'Men 45+ Start List'!D:D,'Men 45+ Start List'!F:F,"")</f>
        <v>609486</v>
      </c>
      <c r="H37" s="14" t="str">
        <f>_xlfn.XLOOKUP(B37,'Men 45+ Start List'!D:D,'Men 45+ Start List'!I:I,"")</f>
        <v>MD</v>
      </c>
      <c r="I37" s="14">
        <f>_xlfn.XLOOKUP(B37,'Men 45+ Start List'!D:D,'Men 45+ Start List'!J:J,"")</f>
        <v>45</v>
      </c>
    </row>
    <row r="38" spans="1:9" ht="19" x14ac:dyDescent="0.25">
      <c r="A38" s="5">
        <v>26</v>
      </c>
      <c r="B38" s="10">
        <v>613</v>
      </c>
      <c r="C38" s="6" t="str">
        <f>_xlfn.XLOOKUP(B38,'Men 45+ Start List'!D:D,'Men 45+ Start List'!A:A,"")</f>
        <v>Miller</v>
      </c>
      <c r="D38" s="6" t="str">
        <f>_xlfn.XLOOKUP(B38,'Men 45+ Start List'!D:D,'Men 45+ Start List'!B:B,"")</f>
        <v>Michael</v>
      </c>
      <c r="E38" s="6" t="str">
        <f>_xlfn.XLOOKUP(B38,'Men 45+ Start List'!D:D,'Men 45+ Start List'!C:C,"")</f>
        <v>ActiveYards p/b Alchemer</v>
      </c>
      <c r="F38" s="6" t="str">
        <f>_xlfn.XLOOKUP(B38,'Men 45+ Start List'!D:D,'Men 45+ Start List'!E:E,"")</f>
        <v>Morgantown</v>
      </c>
      <c r="G38" s="6">
        <f>_xlfn.XLOOKUP(B38,'Men 45+ Start List'!D:D,'Men 45+ Start List'!F:F,"")</f>
        <v>57947</v>
      </c>
      <c r="H38" s="14" t="str">
        <f>_xlfn.XLOOKUP(B38,'Men 45+ Start List'!D:D,'Men 45+ Start List'!I:I,"")</f>
        <v>PA</v>
      </c>
      <c r="I38" s="14">
        <f>_xlfn.XLOOKUP(B38,'Men 45+ Start List'!D:D,'Men 45+ Start List'!J:J,"")</f>
        <v>56</v>
      </c>
    </row>
    <row r="39" spans="1:9" ht="19" x14ac:dyDescent="0.25">
      <c r="A39" s="5">
        <v>27</v>
      </c>
      <c r="B39" s="10">
        <v>600</v>
      </c>
      <c r="C39" s="6" t="str">
        <f>_xlfn.XLOOKUP(B39,'Men 45+ Start List'!D:D,'Men 45+ Start List'!A:A,"")</f>
        <v>Beasley</v>
      </c>
      <c r="D39" s="6" t="str">
        <f>_xlfn.XLOOKUP(B39,'Men 45+ Start List'!D:D,'Men 45+ Start List'!B:B,"")</f>
        <v>Chris</v>
      </c>
      <c r="E39" s="6">
        <f>_xlfn.XLOOKUP(B39,'Men 45+ Start List'!D:D,'Men 45+ Start List'!C:C,"")</f>
        <v>0</v>
      </c>
      <c r="F39" s="6" t="str">
        <f>_xlfn.XLOOKUP(B39,'Men 45+ Start List'!D:D,'Men 45+ Start List'!E:E,"")</f>
        <v>Hatfield</v>
      </c>
      <c r="G39" s="6">
        <f>_xlfn.XLOOKUP(B39,'Men 45+ Start List'!D:D,'Men 45+ Start List'!F:F,"")</f>
        <v>617142</v>
      </c>
      <c r="H39" s="14" t="str">
        <f>_xlfn.XLOOKUP(B39,'Men 45+ Start List'!D:D,'Men 45+ Start List'!I:I,"")</f>
        <v>PA</v>
      </c>
      <c r="I39" s="14">
        <f>_xlfn.XLOOKUP(B39,'Men 45+ Start List'!D:D,'Men 45+ Start List'!J:J,"")</f>
        <v>49</v>
      </c>
    </row>
    <row r="40" spans="1:9" ht="19" x14ac:dyDescent="0.25">
      <c r="A40" s="5" t="s">
        <v>818</v>
      </c>
      <c r="B40" s="10">
        <v>601</v>
      </c>
      <c r="C40" s="6" t="str">
        <f>_xlfn.XLOOKUP(B40,'Men 45+ Start List'!D:D,'Men 45+ Start List'!A:A,"")</f>
        <v>Armstead</v>
      </c>
      <c r="D40" s="6" t="str">
        <f>_xlfn.XLOOKUP(B40,'Men 45+ Start List'!D:D,'Men 45+ Start List'!B:B,"")</f>
        <v>Anthony</v>
      </c>
      <c r="E40" s="6" t="str">
        <f>_xlfn.XLOOKUP(B40,'Men 45+ Start List'!D:D,'Men 45+ Start List'!C:C,"")</f>
        <v>Artemis Racing</v>
      </c>
      <c r="F40" s="6" t="str">
        <f>_xlfn.XLOOKUP(B40,'Men 45+ Start List'!D:D,'Men 45+ Start List'!E:E,"")</f>
        <v>Upper Marlboro</v>
      </c>
      <c r="G40" s="6">
        <f>_xlfn.XLOOKUP(B40,'Men 45+ Start List'!D:D,'Men 45+ Start List'!F:F,"")</f>
        <v>631856</v>
      </c>
      <c r="H40" s="14" t="str">
        <f>_xlfn.XLOOKUP(B40,'Men 45+ Start List'!D:D,'Men 45+ Start List'!I:I,"")</f>
        <v>MD</v>
      </c>
      <c r="I40" s="14">
        <f>_xlfn.XLOOKUP(B40,'Men 45+ Start List'!D:D,'Men 45+ Start List'!J:J,"")</f>
        <v>61</v>
      </c>
    </row>
    <row r="41" spans="1:9" ht="19" x14ac:dyDescent="0.25">
      <c r="A41" s="5" t="s">
        <v>818</v>
      </c>
      <c r="B41" s="10">
        <v>602</v>
      </c>
      <c r="C41" s="6" t="str">
        <f>_xlfn.XLOOKUP(B41,'Men 45+ Start List'!D:D,'Men 45+ Start List'!A:A,"")</f>
        <v>Farrell</v>
      </c>
      <c r="D41" s="6" t="str">
        <f>_xlfn.XLOOKUP(B41,'Men 45+ Start List'!D:D,'Men 45+ Start List'!B:B,"")</f>
        <v>Walter</v>
      </c>
      <c r="E41" s="6" t="str">
        <f>_xlfn.XLOOKUP(B41,'Men 45+ Start List'!D:D,'Men 45+ Start List'!C:C,"")</f>
        <v>Artemis</v>
      </c>
      <c r="F41" s="6" t="str">
        <f>_xlfn.XLOOKUP(B41,'Men 45+ Start List'!D:D,'Men 45+ Start List'!E:E,"")</f>
        <v>Upper Marlboro</v>
      </c>
      <c r="G41" s="6">
        <f>_xlfn.XLOOKUP(B41,'Men 45+ Start List'!D:D,'Men 45+ Start List'!F:F,"")</f>
        <v>631854</v>
      </c>
      <c r="H41" s="14" t="str">
        <f>_xlfn.XLOOKUP(B41,'Men 45+ Start List'!D:D,'Men 45+ Start List'!I:I,"")</f>
        <v>MD</v>
      </c>
      <c r="I41" s="14">
        <f>_xlfn.XLOOKUP(B41,'Men 45+ Start List'!D:D,'Men 45+ Start List'!J:J,"")</f>
        <v>60</v>
      </c>
    </row>
    <row r="42" spans="1:9" ht="19" x14ac:dyDescent="0.25">
      <c r="A42" s="5" t="s">
        <v>818</v>
      </c>
      <c r="B42" s="10">
        <v>603</v>
      </c>
      <c r="C42" s="6" t="str">
        <f>_xlfn.XLOOKUP(B42,'Men 45+ Start List'!D:D,'Men 45+ Start List'!A:A,"")</f>
        <v>Turner</v>
      </c>
      <c r="D42" s="6" t="str">
        <f>_xlfn.XLOOKUP(B42,'Men 45+ Start List'!D:D,'Men 45+ Start List'!B:B,"")</f>
        <v>Fred</v>
      </c>
      <c r="E42" s="6">
        <f>_xlfn.XLOOKUP(B42,'Men 45+ Start List'!D:D,'Men 45+ Start List'!C:C,"")</f>
        <v>0</v>
      </c>
      <c r="F42" s="6" t="str">
        <f>_xlfn.XLOOKUP(B42,'Men 45+ Start List'!D:D,'Men 45+ Start List'!E:E,"")</f>
        <v>MONTGOMERY VILLAGE</v>
      </c>
      <c r="G42" s="6">
        <f>_xlfn.XLOOKUP(B42,'Men 45+ Start List'!D:D,'Men 45+ Start List'!F:F,"")</f>
        <v>625901</v>
      </c>
      <c r="H42" s="14" t="str">
        <f>_xlfn.XLOOKUP(B42,'Men 45+ Start List'!D:D,'Men 45+ Start List'!I:I,"")</f>
        <v>MD</v>
      </c>
      <c r="I42" s="14">
        <f>_xlfn.XLOOKUP(B42,'Men 45+ Start List'!D:D,'Men 45+ Start List'!J:J,"")</f>
        <v>54</v>
      </c>
    </row>
    <row r="43" spans="1:9" ht="19" x14ac:dyDescent="0.25">
      <c r="A43" s="5" t="s">
        <v>818</v>
      </c>
      <c r="B43" s="10">
        <v>604</v>
      </c>
      <c r="C43" s="6" t="str">
        <f>_xlfn.XLOOKUP(B43,'Men 45+ Start List'!D:D,'Men 45+ Start List'!A:A,"")</f>
        <v>McBride</v>
      </c>
      <c r="D43" s="6" t="str">
        <f>_xlfn.XLOOKUP(B43,'Men 45+ Start List'!D:D,'Men 45+ Start List'!B:B,"")</f>
        <v>James</v>
      </c>
      <c r="E43" s="6">
        <f>_xlfn.XLOOKUP(B43,'Men 45+ Start List'!D:D,'Men 45+ Start List'!C:C,"")</f>
        <v>0</v>
      </c>
      <c r="F43" s="6" t="str">
        <f>_xlfn.XLOOKUP(B43,'Men 45+ Start List'!D:D,'Men 45+ Start List'!E:E,"")</f>
        <v>Ellicott City</v>
      </c>
      <c r="G43" s="6">
        <f>_xlfn.XLOOKUP(B43,'Men 45+ Start List'!D:D,'Men 45+ Start List'!F:F,"")</f>
        <v>755529</v>
      </c>
      <c r="H43" s="14" t="str">
        <f>_xlfn.XLOOKUP(B43,'Men 45+ Start List'!D:D,'Men 45+ Start List'!I:I,"")</f>
        <v>MD</v>
      </c>
      <c r="I43" s="14">
        <f>_xlfn.XLOOKUP(B43,'Men 45+ Start List'!D:D,'Men 45+ Start List'!J:J,"")</f>
        <v>48</v>
      </c>
    </row>
    <row r="44" spans="1:9" ht="19" x14ac:dyDescent="0.25">
      <c r="A44" s="5" t="s">
        <v>818</v>
      </c>
      <c r="B44" s="10">
        <v>608</v>
      </c>
      <c r="C44" s="6" t="str">
        <f>_xlfn.XLOOKUP(B44,'Men 45+ Start List'!D:D,'Men 45+ Start List'!A:A,"")</f>
        <v>Furman</v>
      </c>
      <c r="D44" s="6" t="str">
        <f>_xlfn.XLOOKUP(B44,'Men 45+ Start List'!D:D,'Men 45+ Start List'!B:B,"")</f>
        <v>James</v>
      </c>
      <c r="E44" s="6" t="str">
        <f>_xlfn.XLOOKUP(B44,'Men 45+ Start List'!D:D,'Men 45+ Start List'!C:C,"")</f>
        <v>Constitution Racing</v>
      </c>
      <c r="F44" s="6" t="str">
        <f>_xlfn.XLOOKUP(B44,'Men 45+ Start List'!D:D,'Men 45+ Start List'!E:E,"")</f>
        <v>Scranton</v>
      </c>
      <c r="G44" s="6">
        <f>_xlfn.XLOOKUP(B44,'Men 45+ Start List'!D:D,'Men 45+ Start List'!F:F,"")</f>
        <v>139741</v>
      </c>
      <c r="H44" s="14" t="str">
        <f>_xlfn.XLOOKUP(B44,'Men 45+ Start List'!D:D,'Men 45+ Start List'!I:I,"")</f>
        <v>PA</v>
      </c>
      <c r="I44" s="14">
        <f>_xlfn.XLOOKUP(B44,'Men 45+ Start List'!D:D,'Men 45+ Start List'!J:J,"")</f>
        <v>57</v>
      </c>
    </row>
    <row r="45" spans="1:9" ht="19" x14ac:dyDescent="0.25">
      <c r="A45" s="5" t="s">
        <v>818</v>
      </c>
      <c r="B45" s="10">
        <v>609</v>
      </c>
      <c r="C45" s="6" t="str">
        <f>_xlfn.XLOOKUP(B45,'Men 45+ Start List'!D:D,'Men 45+ Start List'!A:A,"")</f>
        <v>Mrugal</v>
      </c>
      <c r="D45" s="6" t="str">
        <f>_xlfn.XLOOKUP(B45,'Men 45+ Start List'!D:D,'Men 45+ Start List'!B:B,"")</f>
        <v>Marty</v>
      </c>
      <c r="E45" s="6" t="str">
        <f>_xlfn.XLOOKUP(B45,'Men 45+ Start List'!D:D,'Men 45+ Start List'!C:C,"")</f>
        <v>ActiveYards p/b Alchemer</v>
      </c>
      <c r="F45" s="6" t="str">
        <f>_xlfn.XLOOKUP(B45,'Men 45+ Start List'!D:D,'Men 45+ Start List'!E:E,"")</f>
        <v>West Chester</v>
      </c>
      <c r="G45" s="6">
        <f>_xlfn.XLOOKUP(B45,'Men 45+ Start List'!D:D,'Men 45+ Start List'!F:F,"")</f>
        <v>226753</v>
      </c>
      <c r="H45" s="14" t="str">
        <f>_xlfn.XLOOKUP(B45,'Men 45+ Start List'!D:D,'Men 45+ Start List'!I:I,"")</f>
        <v>PA</v>
      </c>
      <c r="I45" s="14">
        <f>_xlfn.XLOOKUP(B45,'Men 45+ Start List'!D:D,'Men 45+ Start List'!J:J,"")</f>
        <v>61</v>
      </c>
    </row>
    <row r="46" spans="1:9" ht="19" x14ac:dyDescent="0.25">
      <c r="A46" s="5" t="s">
        <v>818</v>
      </c>
      <c r="B46" s="10">
        <v>610</v>
      </c>
      <c r="C46" s="6" t="str">
        <f>_xlfn.XLOOKUP(B46,'Men 45+ Start List'!D:D,'Men 45+ Start List'!A:A,"")</f>
        <v>Harrington</v>
      </c>
      <c r="D46" s="6" t="str">
        <f>_xlfn.XLOOKUP(B46,'Men 45+ Start List'!D:D,'Men 45+ Start List'!B:B,"")</f>
        <v>Matthew</v>
      </c>
      <c r="E46" s="6" t="str">
        <f>_xlfn.XLOOKUP(B46,'Men 45+ Start List'!D:D,'Men 45+ Start List'!C:C,"")</f>
        <v>Bigfoot Endurance Racing Team p/b TREK</v>
      </c>
      <c r="F46" s="6" t="str">
        <f>_xlfn.XLOOKUP(B46,'Men 45+ Start List'!D:D,'Men 45+ Start List'!E:E,"")</f>
        <v>Chester Springs</v>
      </c>
      <c r="G46" s="6">
        <f>_xlfn.XLOOKUP(B46,'Men 45+ Start List'!D:D,'Men 45+ Start List'!F:F,"")</f>
        <v>50803</v>
      </c>
      <c r="H46" s="14" t="str">
        <f>_xlfn.XLOOKUP(B46,'Men 45+ Start List'!D:D,'Men 45+ Start List'!I:I,"")</f>
        <v>PA</v>
      </c>
      <c r="I46" s="14">
        <f>_xlfn.XLOOKUP(B46,'Men 45+ Start List'!D:D,'Men 45+ Start List'!J:J,"")</f>
        <v>58</v>
      </c>
    </row>
    <row r="47" spans="1:9" ht="19" x14ac:dyDescent="0.25">
      <c r="A47" s="5" t="s">
        <v>818</v>
      </c>
      <c r="B47" s="10">
        <v>611</v>
      </c>
      <c r="C47" s="6" t="str">
        <f>_xlfn.XLOOKUP(B47,'Men 45+ Start List'!D:D,'Men 45+ Start List'!A:A,"")</f>
        <v>Guenther</v>
      </c>
      <c r="D47" s="6" t="str">
        <f>_xlfn.XLOOKUP(B47,'Men 45+ Start List'!D:D,'Men 45+ Start List'!B:B,"")</f>
        <v>Jason</v>
      </c>
      <c r="E47" s="6" t="str">
        <f>_xlfn.XLOOKUP(B47,'Men 45+ Start List'!D:D,'Men 45+ Start List'!C:C,"")</f>
        <v>GS Lancaster</v>
      </c>
      <c r="F47" s="6" t="str">
        <f>_xlfn.XLOOKUP(B47,'Men 45+ Start List'!D:D,'Men 45+ Start List'!E:E,"")</f>
        <v>Marietta</v>
      </c>
      <c r="G47" s="6">
        <f>_xlfn.XLOOKUP(B47,'Men 45+ Start List'!D:D,'Men 45+ Start List'!F:F,"")</f>
        <v>193183</v>
      </c>
      <c r="H47" s="14" t="str">
        <f>_xlfn.XLOOKUP(B47,'Men 45+ Start List'!D:D,'Men 45+ Start List'!I:I,"")</f>
        <v>PA</v>
      </c>
      <c r="I47" s="14">
        <f>_xlfn.XLOOKUP(B47,'Men 45+ Start List'!D:D,'Men 45+ Start List'!J:J,"")</f>
        <v>47</v>
      </c>
    </row>
    <row r="48" spans="1:9" ht="19" x14ac:dyDescent="0.25">
      <c r="A48" s="5" t="s">
        <v>818</v>
      </c>
      <c r="B48" s="10">
        <v>616</v>
      </c>
      <c r="C48" s="6" t="str">
        <f>_xlfn.XLOOKUP(B48,'Men 45+ Start List'!D:D,'Men 45+ Start List'!A:A,"")</f>
        <v>Pinkney</v>
      </c>
      <c r="D48" s="6" t="str">
        <f>_xlfn.XLOOKUP(B48,'Men 45+ Start List'!D:D,'Men 45+ Start List'!B:B,"")</f>
        <v>Carl</v>
      </c>
      <c r="E48" s="6" t="str">
        <f>_xlfn.XLOOKUP(B48,'Men 45+ Start List'!D:D,'Men 45+ Start List'!C:C,"")</f>
        <v>Dc Velo Racing</v>
      </c>
      <c r="F48" s="6" t="str">
        <f>_xlfn.XLOOKUP(B48,'Men 45+ Start List'!D:D,'Men 45+ Start List'!E:E,"")</f>
        <v>Waldorf</v>
      </c>
      <c r="G48" s="6">
        <f>_xlfn.XLOOKUP(B48,'Men 45+ Start List'!D:D,'Men 45+ Start List'!F:F,"")</f>
        <v>498017</v>
      </c>
      <c r="H48" s="14" t="str">
        <f>_xlfn.XLOOKUP(B48,'Men 45+ Start List'!D:D,'Men 45+ Start List'!I:I,"")</f>
        <v>MD</v>
      </c>
      <c r="I48" s="14">
        <f>_xlfn.XLOOKUP(B48,'Men 45+ Start List'!D:D,'Men 45+ Start List'!J:J,"")</f>
        <v>54</v>
      </c>
    </row>
    <row r="49" spans="1:9" ht="19" x14ac:dyDescent="0.25">
      <c r="A49" s="5" t="s">
        <v>818</v>
      </c>
      <c r="B49" s="10">
        <v>636</v>
      </c>
      <c r="C49" s="6" t="str">
        <f>_xlfn.XLOOKUP(B49,'Men 45+ Start List'!D:D,'Men 45+ Start List'!A:A,"")</f>
        <v>Spady</v>
      </c>
      <c r="D49" s="6" t="str">
        <f>_xlfn.XLOOKUP(B49,'Men 45+ Start List'!D:D,'Men 45+ Start List'!B:B,"")</f>
        <v>Tyrone</v>
      </c>
      <c r="E49" s="6" t="str">
        <f>_xlfn.XLOOKUP(B49,'Men 45+ Start List'!D:D,'Men 45+ Start List'!C:C,"")</f>
        <v>Getting It In Cyclists</v>
      </c>
      <c r="F49" s="6" t="str">
        <f>_xlfn.XLOOKUP(B49,'Men 45+ Start List'!D:D,'Men 45+ Start List'!E:E,"")</f>
        <v>Mount Rainier</v>
      </c>
      <c r="G49" s="6">
        <f>_xlfn.XLOOKUP(B49,'Men 45+ Start List'!D:D,'Men 45+ Start List'!F:F,"")</f>
        <v>633622</v>
      </c>
      <c r="H49" s="14" t="str">
        <f>_xlfn.XLOOKUP(B49,'Men 45+ Start List'!D:D,'Men 45+ Start List'!I:I,"")</f>
        <v>MD</v>
      </c>
      <c r="I49" s="14">
        <f>_xlfn.XLOOKUP(B49,'Men 45+ Start List'!D:D,'Men 45+ Start List'!J:J,"")</f>
        <v>48</v>
      </c>
    </row>
    <row r="50" spans="1:9" ht="19" x14ac:dyDescent="0.25">
      <c r="A50" s="5" t="s">
        <v>818</v>
      </c>
      <c r="B50" s="10">
        <v>637</v>
      </c>
      <c r="C50" s="6" t="str">
        <f>_xlfn.XLOOKUP(B50,'Men 45+ Start List'!D:D,'Men 45+ Start List'!A:A,"")</f>
        <v>Negron</v>
      </c>
      <c r="D50" s="6" t="str">
        <f>_xlfn.XLOOKUP(B50,'Men 45+ Start List'!D:D,'Men 45+ Start List'!B:B,"")</f>
        <v>Angel</v>
      </c>
      <c r="E50" s="6">
        <f>_xlfn.XLOOKUP(B50,'Men 45+ Start List'!D:D,'Men 45+ Start List'!C:C,"")</f>
        <v>0</v>
      </c>
      <c r="F50" s="6" t="str">
        <f>_xlfn.XLOOKUP(B50,'Men 45+ Start List'!D:D,'Men 45+ Start List'!E:E,"")</f>
        <v>York</v>
      </c>
      <c r="G50" s="6">
        <f>_xlfn.XLOOKUP(B50,'Men 45+ Start List'!D:D,'Men 45+ Start List'!F:F,"")</f>
        <v>640799</v>
      </c>
      <c r="H50" s="14" t="str">
        <f>_xlfn.XLOOKUP(B50,'Men 45+ Start List'!D:D,'Men 45+ Start List'!I:I,"")</f>
        <v>PA</v>
      </c>
      <c r="I50" s="14">
        <f>_xlfn.XLOOKUP(B50,'Men 45+ Start List'!D:D,'Men 45+ Start List'!J:J,"")</f>
        <v>52</v>
      </c>
    </row>
    <row r="51" spans="1:9" ht="19" x14ac:dyDescent="0.25">
      <c r="A51" s="5">
        <v>39</v>
      </c>
      <c r="B51" s="10" t="s">
        <v>9</v>
      </c>
      <c r="C51" s="6" t="str">
        <f>_xlfn.XLOOKUP(B51,'Men 45+ Start List'!D:D,'Men 45+ Start List'!A:A,"")</f>
        <v/>
      </c>
      <c r="D51" s="6" t="str">
        <f>_xlfn.XLOOKUP(B51,'Men 45+ Start List'!D:D,'Men 45+ Start List'!B:B,"")</f>
        <v/>
      </c>
      <c r="E51" s="6" t="str">
        <f>_xlfn.XLOOKUP(B51,'Men 45+ Start List'!D:D,'Men 45+ Start List'!C:C,"")</f>
        <v/>
      </c>
      <c r="F51" s="6" t="str">
        <f>_xlfn.XLOOKUP(B51,'Men 45+ Start List'!D:D,'Men 45+ Start List'!E:E,"")</f>
        <v/>
      </c>
      <c r="G51" s="6" t="str">
        <f>_xlfn.XLOOKUP(B51,'Men 45+ Start List'!D:D,'Men 45+ Start List'!F:F,"")</f>
        <v/>
      </c>
      <c r="H51" s="14" t="str">
        <f>_xlfn.XLOOKUP(B51,'Men 45+ Start List'!D:D,'Men 45+ Start List'!I:I,"")</f>
        <v/>
      </c>
      <c r="I51" s="14" t="str">
        <f>_xlfn.XLOOKUP(B51,'Men 45+ Start List'!D:D,'Men 45+ Start List'!J:J,"")</f>
        <v/>
      </c>
    </row>
    <row r="52" spans="1:9" ht="19" x14ac:dyDescent="0.25">
      <c r="A52" s="5">
        <v>40</v>
      </c>
      <c r="B52" s="10" t="s">
        <v>9</v>
      </c>
      <c r="C52" s="6" t="str">
        <f>_xlfn.XLOOKUP(B52,'Men 45+ Start List'!D:D,'Men 45+ Start List'!A:A,"")</f>
        <v/>
      </c>
      <c r="D52" s="6" t="str">
        <f>_xlfn.XLOOKUP(B52,'Men 45+ Start List'!D:D,'Men 45+ Start List'!B:B,"")</f>
        <v/>
      </c>
      <c r="E52" s="6" t="str">
        <f>_xlfn.XLOOKUP(B52,'Men 45+ Start List'!D:D,'Men 45+ Start List'!C:C,"")</f>
        <v/>
      </c>
      <c r="F52" s="6" t="str">
        <f>_xlfn.XLOOKUP(B52,'Men 45+ Start List'!D:D,'Men 45+ Start List'!E:E,"")</f>
        <v/>
      </c>
      <c r="G52" s="6" t="str">
        <f>_xlfn.XLOOKUP(B52,'Men 45+ Start List'!D:D,'Men 45+ Start List'!F:F,"")</f>
        <v/>
      </c>
      <c r="H52" s="14" t="str">
        <f>_xlfn.XLOOKUP(B52,'Men 45+ Start List'!D:D,'Men 45+ Start List'!I:I,"")</f>
        <v/>
      </c>
      <c r="I52" s="14" t="str">
        <f>_xlfn.XLOOKUP(B52,'Men 45+ Start List'!D:D,'Men 45+ Start List'!J:J,"")</f>
        <v/>
      </c>
    </row>
    <row r="53" spans="1:9" ht="19" x14ac:dyDescent="0.25">
      <c r="A53" s="5">
        <v>41</v>
      </c>
      <c r="B53" s="10" t="s">
        <v>9</v>
      </c>
      <c r="C53" s="6" t="str">
        <f>_xlfn.XLOOKUP(B53,'Men 45+ Start List'!D:D,'Men 45+ Start List'!A:A,"")</f>
        <v/>
      </c>
      <c r="D53" s="6" t="str">
        <f>_xlfn.XLOOKUP(B53,'Men 45+ Start List'!D:D,'Men 45+ Start List'!B:B,"")</f>
        <v/>
      </c>
      <c r="E53" s="6" t="str">
        <f>_xlfn.XLOOKUP(B53,'Men 45+ Start List'!D:D,'Men 45+ Start List'!C:C,"")</f>
        <v/>
      </c>
      <c r="F53" s="6" t="str">
        <f>_xlfn.XLOOKUP(B53,'Men 45+ Start List'!D:D,'Men 45+ Start List'!E:E,"")</f>
        <v/>
      </c>
      <c r="G53" s="6" t="str">
        <f>_xlfn.XLOOKUP(B53,'Men 45+ Start List'!D:D,'Men 45+ Start List'!F:F,"")</f>
        <v/>
      </c>
      <c r="H53" s="14" t="str">
        <f>_xlfn.XLOOKUP(B53,'Men 45+ Start List'!D:D,'Men 45+ Start List'!I:I,"")</f>
        <v/>
      </c>
      <c r="I53" s="14" t="str">
        <f>_xlfn.XLOOKUP(B53,'Men 45+ Start List'!D:D,'Men 45+ Start List'!J:J,"")</f>
        <v/>
      </c>
    </row>
    <row r="54" spans="1:9" ht="19" x14ac:dyDescent="0.25">
      <c r="A54" s="5">
        <v>42</v>
      </c>
      <c r="B54" s="10" t="s">
        <v>9</v>
      </c>
      <c r="C54" s="6" t="str">
        <f>_xlfn.XLOOKUP(B54,'Men 45+ Start List'!D:D,'Men 45+ Start List'!A:A,"")</f>
        <v/>
      </c>
      <c r="D54" s="6" t="str">
        <f>_xlfn.XLOOKUP(B54,'Men 45+ Start List'!D:D,'Men 45+ Start List'!B:B,"")</f>
        <v/>
      </c>
      <c r="E54" s="6" t="str">
        <f>_xlfn.XLOOKUP(B54,'Men 45+ Start List'!D:D,'Men 45+ Start List'!C:C,"")</f>
        <v/>
      </c>
      <c r="F54" s="6" t="str">
        <f>_xlfn.XLOOKUP(B54,'Men 45+ Start List'!D:D,'Men 45+ Start List'!E:E,"")</f>
        <v/>
      </c>
      <c r="G54" s="6" t="str">
        <f>_xlfn.XLOOKUP(B54,'Men 45+ Start List'!D:D,'Men 45+ Start List'!F:F,"")</f>
        <v/>
      </c>
      <c r="H54" s="14" t="str">
        <f>_xlfn.XLOOKUP(B54,'Men 45+ Start List'!D:D,'Men 45+ Start List'!I:I,"")</f>
        <v/>
      </c>
      <c r="I54" s="14" t="str">
        <f>_xlfn.XLOOKUP(B54,'Men 45+ Start List'!D:D,'Men 45+ Start List'!J:J,"")</f>
        <v/>
      </c>
    </row>
    <row r="55" spans="1:9" ht="19" x14ac:dyDescent="0.25">
      <c r="A55" s="5">
        <v>43</v>
      </c>
      <c r="B55" s="10" t="s">
        <v>9</v>
      </c>
      <c r="C55" s="6" t="str">
        <f>_xlfn.XLOOKUP(B55,'Men 45+ Start List'!D:D,'Men 45+ Start List'!A:A,"")</f>
        <v/>
      </c>
      <c r="D55" s="6" t="str">
        <f>_xlfn.XLOOKUP(B55,'Men 45+ Start List'!D:D,'Men 45+ Start List'!B:B,"")</f>
        <v/>
      </c>
      <c r="E55" s="6" t="str">
        <f>_xlfn.XLOOKUP(B55,'Men 45+ Start List'!D:D,'Men 45+ Start List'!C:C,"")</f>
        <v/>
      </c>
      <c r="F55" s="6" t="str">
        <f>_xlfn.XLOOKUP(B55,'Men 45+ Start List'!D:D,'Men 45+ Start List'!E:E,"")</f>
        <v/>
      </c>
      <c r="G55" s="6" t="str">
        <f>_xlfn.XLOOKUP(B55,'Men 45+ Start List'!D:D,'Men 45+ Start List'!F:F,"")</f>
        <v/>
      </c>
      <c r="H55" s="14" t="str">
        <f>_xlfn.XLOOKUP(B55,'Men 45+ Start List'!D:D,'Men 45+ Start List'!I:I,"")</f>
        <v/>
      </c>
      <c r="I55" s="14" t="str">
        <f>_xlfn.XLOOKUP(B55,'Men 45+ Start List'!D:D,'Men 45+ Start List'!J:J,"")</f>
        <v/>
      </c>
    </row>
    <row r="56" spans="1:9" ht="19" x14ac:dyDescent="0.25">
      <c r="A56" s="5">
        <v>44</v>
      </c>
      <c r="B56" s="10" t="s">
        <v>9</v>
      </c>
      <c r="C56" s="6" t="str">
        <f>_xlfn.XLOOKUP(B56,'Men 45+ Start List'!D:D,'Men 45+ Start List'!A:A,"")</f>
        <v/>
      </c>
      <c r="D56" s="6" t="str">
        <f>_xlfn.XLOOKUP(B56,'Men 45+ Start List'!D:D,'Men 45+ Start List'!B:B,"")</f>
        <v/>
      </c>
      <c r="E56" s="6" t="str">
        <f>_xlfn.XLOOKUP(B56,'Men 45+ Start List'!D:D,'Men 45+ Start List'!C:C,"")</f>
        <v/>
      </c>
      <c r="F56" s="6" t="str">
        <f>_xlfn.XLOOKUP(B56,'Men 45+ Start List'!D:D,'Men 45+ Start List'!E:E,"")</f>
        <v/>
      </c>
      <c r="G56" s="6" t="str">
        <f>_xlfn.XLOOKUP(B56,'Men 45+ Start List'!D:D,'Men 45+ Start List'!F:F,"")</f>
        <v/>
      </c>
      <c r="H56" s="14" t="str">
        <f>_xlfn.XLOOKUP(B56,'Men 45+ Start List'!D:D,'Men 45+ Start List'!I:I,"")</f>
        <v/>
      </c>
      <c r="I56" s="14" t="str">
        <f>_xlfn.XLOOKUP(B56,'Men 45+ Start List'!D:D,'Men 45+ Start List'!J:J,"")</f>
        <v/>
      </c>
    </row>
    <row r="57" spans="1:9" ht="19" x14ac:dyDescent="0.25">
      <c r="A57" s="5">
        <v>45</v>
      </c>
      <c r="B57" s="10" t="s">
        <v>9</v>
      </c>
      <c r="C57" s="6" t="str">
        <f>_xlfn.XLOOKUP(B57,'Men 45+ Start List'!D:D,'Men 45+ Start List'!A:A,"")</f>
        <v/>
      </c>
      <c r="D57" s="6" t="str">
        <f>_xlfn.XLOOKUP(B57,'Men 45+ Start List'!D:D,'Men 45+ Start List'!B:B,"")</f>
        <v/>
      </c>
      <c r="E57" s="6" t="str">
        <f>_xlfn.XLOOKUP(B57,'Men 45+ Start List'!D:D,'Men 45+ Start List'!C:C,"")</f>
        <v/>
      </c>
      <c r="F57" s="6" t="str">
        <f>_xlfn.XLOOKUP(B57,'Men 45+ Start List'!D:D,'Men 45+ Start List'!E:E,"")</f>
        <v/>
      </c>
      <c r="G57" s="6" t="str">
        <f>_xlfn.XLOOKUP(B57,'Men 45+ Start List'!D:D,'Men 45+ Start List'!F:F,"")</f>
        <v/>
      </c>
      <c r="H57" s="14" t="str">
        <f>_xlfn.XLOOKUP(B57,'Men 45+ Start List'!D:D,'Men 45+ Start List'!I:I,"")</f>
        <v/>
      </c>
      <c r="I57" s="14" t="str">
        <f>_xlfn.XLOOKUP(B57,'Men 45+ Start List'!D:D,'Men 45+ Start List'!J:J,"")</f>
        <v/>
      </c>
    </row>
    <row r="58" spans="1:9" ht="19" x14ac:dyDescent="0.25">
      <c r="A58" s="5">
        <v>46</v>
      </c>
      <c r="B58" s="10" t="s">
        <v>9</v>
      </c>
      <c r="C58" s="6" t="str">
        <f>_xlfn.XLOOKUP(B58,'Men 45+ Start List'!D:D,'Men 45+ Start List'!A:A,"")</f>
        <v/>
      </c>
      <c r="D58" s="6" t="str">
        <f>_xlfn.XLOOKUP(B58,'Men 45+ Start List'!D:D,'Men 45+ Start List'!B:B,"")</f>
        <v/>
      </c>
      <c r="E58" s="6" t="str">
        <f>_xlfn.XLOOKUP(B58,'Men 45+ Start List'!D:D,'Men 45+ Start List'!C:C,"")</f>
        <v/>
      </c>
      <c r="F58" s="6" t="str">
        <f>_xlfn.XLOOKUP(B58,'Men 45+ Start List'!D:D,'Men 45+ Start List'!E:E,"")</f>
        <v/>
      </c>
      <c r="G58" s="6" t="str">
        <f>_xlfn.XLOOKUP(B58,'Men 45+ Start List'!D:D,'Men 45+ Start List'!F:F,"")</f>
        <v/>
      </c>
      <c r="H58" s="14" t="str">
        <f>_xlfn.XLOOKUP(B58,'Men 45+ Start List'!D:D,'Men 45+ Start List'!I:I,"")</f>
        <v/>
      </c>
      <c r="I58" s="14" t="str">
        <f>_xlfn.XLOOKUP(B58,'Men 45+ Start List'!D:D,'Men 45+ Start List'!J:J,"")</f>
        <v/>
      </c>
    </row>
    <row r="59" spans="1:9" ht="19" x14ac:dyDescent="0.25">
      <c r="A59" s="5">
        <v>47</v>
      </c>
      <c r="B59" s="10" t="s">
        <v>9</v>
      </c>
      <c r="C59" s="6" t="str">
        <f>_xlfn.XLOOKUP(B59,'Men 45+ Start List'!D:D,'Men 45+ Start List'!A:A,"")</f>
        <v/>
      </c>
      <c r="D59" s="6" t="str">
        <f>_xlfn.XLOOKUP(B59,'Men 45+ Start List'!D:D,'Men 45+ Start List'!B:B,"")</f>
        <v/>
      </c>
      <c r="E59" s="6" t="str">
        <f>_xlfn.XLOOKUP(B59,'Men 45+ Start List'!D:D,'Men 45+ Start List'!C:C,"")</f>
        <v/>
      </c>
      <c r="F59" s="6" t="str">
        <f>_xlfn.XLOOKUP(B59,'Men 45+ Start List'!D:D,'Men 45+ Start List'!E:E,"")</f>
        <v/>
      </c>
      <c r="G59" s="6" t="str">
        <f>_xlfn.XLOOKUP(B59,'Men 45+ Start List'!D:D,'Men 45+ Start List'!F:F,"")</f>
        <v/>
      </c>
      <c r="H59" s="14" t="str">
        <f>_xlfn.XLOOKUP(B59,'Men 45+ Start List'!D:D,'Men 45+ Start List'!I:I,"")</f>
        <v/>
      </c>
      <c r="I59" s="14" t="str">
        <f>_xlfn.XLOOKUP(B59,'Men 45+ Start List'!D:D,'Men 45+ Start List'!J:J,"")</f>
        <v/>
      </c>
    </row>
    <row r="60" spans="1:9" ht="19" x14ac:dyDescent="0.25">
      <c r="A60" s="5">
        <v>48</v>
      </c>
      <c r="B60" s="10" t="s">
        <v>9</v>
      </c>
      <c r="C60" s="6" t="str">
        <f>_xlfn.XLOOKUP(B60,'Men 45+ Start List'!D:D,'Men 45+ Start List'!A:A,"")</f>
        <v/>
      </c>
      <c r="D60" s="6" t="str">
        <f>_xlfn.XLOOKUP(B60,'Men 45+ Start List'!D:D,'Men 45+ Start List'!B:B,"")</f>
        <v/>
      </c>
      <c r="E60" s="6" t="str">
        <f>_xlfn.XLOOKUP(B60,'Men 45+ Start List'!D:D,'Men 45+ Start List'!C:C,"")</f>
        <v/>
      </c>
      <c r="F60" s="6" t="str">
        <f>_xlfn.XLOOKUP(B60,'Men 45+ Start List'!D:D,'Men 45+ Start List'!E:E,"")</f>
        <v/>
      </c>
      <c r="G60" s="6" t="str">
        <f>_xlfn.XLOOKUP(B60,'Men 45+ Start List'!D:D,'Men 45+ Start List'!F:F,"")</f>
        <v/>
      </c>
      <c r="H60" s="14" t="str">
        <f>_xlfn.XLOOKUP(B60,'Men 45+ Start List'!D:D,'Men 45+ Start List'!I:I,"")</f>
        <v/>
      </c>
      <c r="I60" s="14" t="str">
        <f>_xlfn.XLOOKUP(B60,'Men 45+ Start List'!D:D,'Men 45+ Start List'!J:J,"")</f>
        <v/>
      </c>
    </row>
    <row r="61" spans="1:9" ht="19" x14ac:dyDescent="0.25">
      <c r="A61" s="5">
        <v>49</v>
      </c>
      <c r="B61" s="10" t="s">
        <v>9</v>
      </c>
      <c r="C61" s="6" t="str">
        <f>_xlfn.XLOOKUP(B61,'Men 45+ Start List'!D:D,'Men 45+ Start List'!A:A,"")</f>
        <v/>
      </c>
      <c r="D61" s="6" t="str">
        <f>_xlfn.XLOOKUP(B61,'Men 45+ Start List'!D:D,'Men 45+ Start List'!B:B,"")</f>
        <v/>
      </c>
      <c r="E61" s="6" t="str">
        <f>_xlfn.XLOOKUP(B61,'Men 45+ Start List'!D:D,'Men 45+ Start List'!C:C,"")</f>
        <v/>
      </c>
      <c r="F61" s="6" t="str">
        <f>_xlfn.XLOOKUP(B61,'Men 45+ Start List'!D:D,'Men 45+ Start List'!E:E,"")</f>
        <v/>
      </c>
      <c r="G61" s="6" t="str">
        <f>_xlfn.XLOOKUP(B61,'Men 45+ Start List'!D:D,'Men 45+ Start List'!F:F,"")</f>
        <v/>
      </c>
      <c r="H61" s="14" t="str">
        <f>_xlfn.XLOOKUP(B61,'Men 45+ Start List'!D:D,'Men 45+ Start List'!I:I,"")</f>
        <v/>
      </c>
      <c r="I61" s="14" t="str">
        <f>_xlfn.XLOOKUP(B61,'Men 45+ Start List'!D:D,'Men 45+ Start List'!J:J,"")</f>
        <v/>
      </c>
    </row>
    <row r="62" spans="1:9" ht="19" x14ac:dyDescent="0.25">
      <c r="A62" s="5">
        <v>50</v>
      </c>
      <c r="B62" s="10" t="s">
        <v>9</v>
      </c>
      <c r="C62" s="6" t="str">
        <f>_xlfn.XLOOKUP(B62,'Men 45+ Start List'!D:D,'Men 45+ Start List'!A:A,"")</f>
        <v/>
      </c>
      <c r="D62" s="6" t="str">
        <f>_xlfn.XLOOKUP(B62,'Men 45+ Start List'!D:D,'Men 45+ Start List'!B:B,"")</f>
        <v/>
      </c>
      <c r="E62" s="6" t="str">
        <f>_xlfn.XLOOKUP(B62,'Men 45+ Start List'!D:D,'Men 45+ Start List'!C:C,"")</f>
        <v/>
      </c>
      <c r="F62" s="6" t="str">
        <f>_xlfn.XLOOKUP(B62,'Men 45+ Start List'!D:D,'Men 45+ Start List'!E:E,"")</f>
        <v/>
      </c>
      <c r="G62" s="6" t="str">
        <f>_xlfn.XLOOKUP(B62,'Men 45+ Start List'!D:D,'Men 45+ Start List'!F:F,"")</f>
        <v/>
      </c>
      <c r="H62" s="14" t="str">
        <f>_xlfn.XLOOKUP(B62,'Men 45+ Start List'!D:D,'Men 45+ Start List'!I:I,"")</f>
        <v/>
      </c>
      <c r="I62" s="14" t="str">
        <f>_xlfn.XLOOKUP(B62,'Men 45+ Start List'!D:D,'Men 45+ Start List'!J:J,"")</f>
        <v/>
      </c>
    </row>
    <row r="63" spans="1:9" ht="19" x14ac:dyDescent="0.25">
      <c r="A63" s="5">
        <v>51</v>
      </c>
      <c r="B63" s="10" t="s">
        <v>9</v>
      </c>
      <c r="C63" s="6" t="str">
        <f>_xlfn.XLOOKUP(B63,'Men 45+ Start List'!D:D,'Men 45+ Start List'!A:A,"")</f>
        <v/>
      </c>
      <c r="D63" s="6" t="str">
        <f>_xlfn.XLOOKUP(B63,'Men 45+ Start List'!D:D,'Men 45+ Start List'!B:B,"")</f>
        <v/>
      </c>
      <c r="E63" s="6" t="str">
        <f>_xlfn.XLOOKUP(B63,'Men 45+ Start List'!D:D,'Men 45+ Start List'!C:C,"")</f>
        <v/>
      </c>
      <c r="F63" s="6" t="str">
        <f>_xlfn.XLOOKUP(B63,'Men 45+ Start List'!D:D,'Men 45+ Start List'!E:E,"")</f>
        <v/>
      </c>
      <c r="G63" s="6" t="str">
        <f>_xlfn.XLOOKUP(B63,'Men 45+ Start List'!D:D,'Men 45+ Start List'!F:F,"")</f>
        <v/>
      </c>
      <c r="H63" s="14" t="str">
        <f>_xlfn.XLOOKUP(B63,'Men 45+ Start List'!D:D,'Men 45+ Start List'!I:I,"")</f>
        <v/>
      </c>
      <c r="I63" s="14" t="str">
        <f>_xlfn.XLOOKUP(B63,'Men 45+ Start List'!D:D,'Men 45+ Start List'!J:J,"")</f>
        <v/>
      </c>
    </row>
    <row r="64" spans="1:9" ht="19" x14ac:dyDescent="0.25">
      <c r="A64" s="5">
        <v>52</v>
      </c>
      <c r="B64" s="10" t="s">
        <v>9</v>
      </c>
      <c r="C64" s="6" t="str">
        <f>_xlfn.XLOOKUP(B64,'Men 45+ Start List'!D:D,'Men 45+ Start List'!A:A,"")</f>
        <v/>
      </c>
      <c r="D64" s="6" t="str">
        <f>_xlfn.XLOOKUP(B64,'Men 45+ Start List'!D:D,'Men 45+ Start List'!B:B,"")</f>
        <v/>
      </c>
      <c r="E64" s="6" t="str">
        <f>_xlfn.XLOOKUP(B64,'Men 45+ Start List'!D:D,'Men 45+ Start List'!C:C,"")</f>
        <v/>
      </c>
      <c r="F64" s="6" t="str">
        <f>_xlfn.XLOOKUP(B64,'Men 45+ Start List'!D:D,'Men 45+ Start List'!E:E,"")</f>
        <v/>
      </c>
      <c r="G64" s="6" t="str">
        <f>_xlfn.XLOOKUP(B64,'Men 45+ Start List'!D:D,'Men 45+ Start List'!F:F,"")</f>
        <v/>
      </c>
      <c r="H64" s="14" t="str">
        <f>_xlfn.XLOOKUP(B64,'Men 45+ Start List'!D:D,'Men 45+ Start List'!I:I,"")</f>
        <v/>
      </c>
      <c r="I64" s="14" t="str">
        <f>_xlfn.XLOOKUP(B64,'Men 45+ Start List'!D:D,'Men 45+ Start List'!J:J,"")</f>
        <v/>
      </c>
    </row>
    <row r="65" spans="1:9" ht="19" x14ac:dyDescent="0.25">
      <c r="A65" s="5">
        <v>53</v>
      </c>
      <c r="B65" s="10" t="s">
        <v>9</v>
      </c>
      <c r="C65" s="6" t="str">
        <f>_xlfn.XLOOKUP(B65,'Men 45+ Start List'!D:D,'Men 45+ Start List'!A:A,"")</f>
        <v/>
      </c>
      <c r="D65" s="6" t="str">
        <f>_xlfn.XLOOKUP(B65,'Men 45+ Start List'!D:D,'Men 45+ Start List'!B:B,"")</f>
        <v/>
      </c>
      <c r="E65" s="6" t="str">
        <f>_xlfn.XLOOKUP(B65,'Men 45+ Start List'!D:D,'Men 45+ Start List'!C:C,"")</f>
        <v/>
      </c>
      <c r="F65" s="6" t="str">
        <f>_xlfn.XLOOKUP(B65,'Men 45+ Start List'!D:D,'Men 45+ Start List'!E:E,"")</f>
        <v/>
      </c>
      <c r="G65" s="6" t="str">
        <f>_xlfn.XLOOKUP(B65,'Men 45+ Start List'!D:D,'Men 45+ Start List'!F:F,"")</f>
        <v/>
      </c>
      <c r="H65" s="14" t="str">
        <f>_xlfn.XLOOKUP(B65,'Men 45+ Start List'!D:D,'Men 45+ Start List'!I:I,"")</f>
        <v/>
      </c>
      <c r="I65" s="14" t="str">
        <f>_xlfn.XLOOKUP(B65,'Men 45+ Start List'!D:D,'Men 45+ Start List'!J:J,"")</f>
        <v/>
      </c>
    </row>
    <row r="66" spans="1:9" ht="19" x14ac:dyDescent="0.25">
      <c r="A66" s="5">
        <v>54</v>
      </c>
      <c r="B66" s="10" t="s">
        <v>9</v>
      </c>
      <c r="C66" s="6" t="str">
        <f>_xlfn.XLOOKUP(B66,'Men 45+ Start List'!D:D,'Men 45+ Start List'!A:A,"")</f>
        <v/>
      </c>
      <c r="D66" s="6" t="str">
        <f>_xlfn.XLOOKUP(B66,'Men 45+ Start List'!D:D,'Men 45+ Start List'!B:B,"")</f>
        <v/>
      </c>
      <c r="E66" s="6" t="str">
        <f>_xlfn.XLOOKUP(B66,'Men 45+ Start List'!D:D,'Men 45+ Start List'!C:C,"")</f>
        <v/>
      </c>
      <c r="F66" s="6" t="str">
        <f>_xlfn.XLOOKUP(B66,'Men 45+ Start List'!D:D,'Men 45+ Start List'!E:E,"")</f>
        <v/>
      </c>
      <c r="G66" s="6" t="str">
        <f>_xlfn.XLOOKUP(B66,'Men 45+ Start List'!D:D,'Men 45+ Start List'!F:F,"")</f>
        <v/>
      </c>
      <c r="H66" s="14" t="str">
        <f>_xlfn.XLOOKUP(B66,'Men 45+ Start List'!D:D,'Men 45+ Start List'!I:I,"")</f>
        <v/>
      </c>
      <c r="I66" s="14" t="str">
        <f>_xlfn.XLOOKUP(B66,'Men 45+ Start List'!D:D,'Men 45+ Start List'!J:J,"")</f>
        <v/>
      </c>
    </row>
    <row r="67" spans="1:9" ht="19" x14ac:dyDescent="0.25">
      <c r="A67" s="5">
        <v>55</v>
      </c>
      <c r="B67" s="10" t="s">
        <v>9</v>
      </c>
      <c r="C67" s="6" t="str">
        <f>_xlfn.XLOOKUP(B67,'Men 45+ Start List'!D:D,'Men 45+ Start List'!A:A,"")</f>
        <v/>
      </c>
      <c r="D67" s="6" t="str">
        <f>_xlfn.XLOOKUP(B67,'Men 45+ Start List'!D:D,'Men 45+ Start List'!B:B,"")</f>
        <v/>
      </c>
      <c r="E67" s="6" t="str">
        <f>_xlfn.XLOOKUP(B67,'Men 45+ Start List'!D:D,'Men 45+ Start List'!C:C,"")</f>
        <v/>
      </c>
      <c r="F67" s="6" t="str">
        <f>_xlfn.XLOOKUP(B67,'Men 45+ Start List'!D:D,'Men 45+ Start List'!E:E,"")</f>
        <v/>
      </c>
      <c r="G67" s="6" t="str">
        <f>_xlfn.XLOOKUP(B67,'Men 45+ Start List'!D:D,'Men 45+ Start List'!F:F,"")</f>
        <v/>
      </c>
      <c r="H67" s="14" t="str">
        <f>_xlfn.XLOOKUP(B67,'Men 45+ Start List'!D:D,'Men 45+ Start List'!I:I,"")</f>
        <v/>
      </c>
      <c r="I67" s="14" t="str">
        <f>_xlfn.XLOOKUP(B67,'Men 45+ Start List'!D:D,'Men 45+ Start List'!J:J,"")</f>
        <v/>
      </c>
    </row>
    <row r="68" spans="1:9" ht="19" x14ac:dyDescent="0.25">
      <c r="A68" s="5">
        <v>56</v>
      </c>
      <c r="B68" s="10" t="s">
        <v>9</v>
      </c>
      <c r="C68" s="6" t="str">
        <f>_xlfn.XLOOKUP(B68,'Men 45+ Start List'!D:D,'Men 45+ Start List'!A:A,"")</f>
        <v/>
      </c>
      <c r="D68" s="6" t="str">
        <f>_xlfn.XLOOKUP(B68,'Men 45+ Start List'!D:D,'Men 45+ Start List'!B:B,"")</f>
        <v/>
      </c>
      <c r="E68" s="6" t="str">
        <f>_xlfn.XLOOKUP(B68,'Men 45+ Start List'!D:D,'Men 45+ Start List'!C:C,"")</f>
        <v/>
      </c>
      <c r="F68" s="6" t="str">
        <f>_xlfn.XLOOKUP(B68,'Men 45+ Start List'!D:D,'Men 45+ Start List'!E:E,"")</f>
        <v/>
      </c>
      <c r="G68" s="6" t="str">
        <f>_xlfn.XLOOKUP(B68,'Men 45+ Start List'!D:D,'Men 45+ Start List'!F:F,"")</f>
        <v/>
      </c>
      <c r="H68" s="14" t="str">
        <f>_xlfn.XLOOKUP(B68,'Men 45+ Start List'!D:D,'Men 45+ Start List'!I:I,"")</f>
        <v/>
      </c>
      <c r="I68" s="14" t="str">
        <f>_xlfn.XLOOKUP(B68,'Men 45+ Start List'!D:D,'Men 45+ Start List'!J:J,"")</f>
        <v/>
      </c>
    </row>
    <row r="69" spans="1:9" ht="19" x14ac:dyDescent="0.25">
      <c r="A69" s="5">
        <v>57</v>
      </c>
      <c r="B69" s="10" t="s">
        <v>9</v>
      </c>
      <c r="C69" s="6" t="str">
        <f>_xlfn.XLOOKUP(B69,'Men 45+ Start List'!D:D,'Men 45+ Start List'!A:A,"")</f>
        <v/>
      </c>
      <c r="D69" s="6" t="str">
        <f>_xlfn.XLOOKUP(B69,'Men 45+ Start List'!D:D,'Men 45+ Start List'!B:B,"")</f>
        <v/>
      </c>
      <c r="E69" s="6" t="str">
        <f>_xlfn.XLOOKUP(B69,'Men 45+ Start List'!D:D,'Men 45+ Start List'!C:C,"")</f>
        <v/>
      </c>
      <c r="F69" s="6" t="str">
        <f>_xlfn.XLOOKUP(B69,'Men 45+ Start List'!D:D,'Men 45+ Start List'!E:E,"")</f>
        <v/>
      </c>
      <c r="G69" s="6" t="str">
        <f>_xlfn.XLOOKUP(B69,'Men 45+ Start List'!D:D,'Men 45+ Start List'!F:F,"")</f>
        <v/>
      </c>
      <c r="H69" s="14" t="str">
        <f>_xlfn.XLOOKUP(B69,'Men 45+ Start List'!D:D,'Men 45+ Start List'!I:I,"")</f>
        <v/>
      </c>
      <c r="I69" s="14" t="str">
        <f>_xlfn.XLOOKUP(B69,'Men 45+ Start List'!D:D,'Men 45+ Start List'!J:J,"")</f>
        <v/>
      </c>
    </row>
    <row r="70" spans="1:9" ht="19" x14ac:dyDescent="0.25">
      <c r="A70" s="5">
        <v>58</v>
      </c>
      <c r="B70" s="10" t="s">
        <v>9</v>
      </c>
      <c r="C70" s="6" t="str">
        <f>_xlfn.XLOOKUP(B70,'Men 45+ Start List'!D:D,'Men 45+ Start List'!A:A,"")</f>
        <v/>
      </c>
      <c r="D70" s="6" t="str">
        <f>_xlfn.XLOOKUP(B70,'Men 45+ Start List'!D:D,'Men 45+ Start List'!B:B,"")</f>
        <v/>
      </c>
      <c r="E70" s="6" t="str">
        <f>_xlfn.XLOOKUP(B70,'Men 45+ Start List'!D:D,'Men 45+ Start List'!C:C,"")</f>
        <v/>
      </c>
      <c r="F70" s="6" t="str">
        <f>_xlfn.XLOOKUP(B70,'Men 45+ Start List'!D:D,'Men 45+ Start List'!E:E,"")</f>
        <v/>
      </c>
      <c r="G70" s="6" t="str">
        <f>_xlfn.XLOOKUP(B70,'Men 45+ Start List'!D:D,'Men 45+ Start List'!F:F,"")</f>
        <v/>
      </c>
      <c r="H70" s="14" t="str">
        <f>_xlfn.XLOOKUP(B70,'Men 45+ Start List'!D:D,'Men 45+ Start List'!I:I,"")</f>
        <v/>
      </c>
      <c r="I70" s="14" t="str">
        <f>_xlfn.XLOOKUP(B70,'Men 45+ Start List'!D:D,'Men 45+ Start List'!J:J,"")</f>
        <v/>
      </c>
    </row>
    <row r="71" spans="1:9" ht="19" x14ac:dyDescent="0.25">
      <c r="A71" s="5">
        <v>59</v>
      </c>
      <c r="B71" s="10" t="s">
        <v>9</v>
      </c>
      <c r="C71" s="6" t="str">
        <f>_xlfn.XLOOKUP(B71,'Men 45+ Start List'!D:D,'Men 45+ Start List'!A:A,"")</f>
        <v/>
      </c>
      <c r="D71" s="6" t="str">
        <f>_xlfn.XLOOKUP(B71,'Men 45+ Start List'!D:D,'Men 45+ Start List'!B:B,"")</f>
        <v/>
      </c>
      <c r="E71" s="6" t="str">
        <f>_xlfn.XLOOKUP(B71,'Men 45+ Start List'!D:D,'Men 45+ Start List'!C:C,"")</f>
        <v/>
      </c>
      <c r="F71" s="6" t="str">
        <f>_xlfn.XLOOKUP(B71,'Men 45+ Start List'!D:D,'Men 45+ Start List'!E:E,"")</f>
        <v/>
      </c>
      <c r="G71" s="6" t="str">
        <f>_xlfn.XLOOKUP(B71,'Men 45+ Start List'!D:D,'Men 45+ Start List'!F:F,"")</f>
        <v/>
      </c>
      <c r="H71" s="14" t="str">
        <f>_xlfn.XLOOKUP(B71,'Men 45+ Start List'!D:D,'Men 45+ Start List'!I:I,"")</f>
        <v/>
      </c>
      <c r="I71" s="14" t="str">
        <f>_xlfn.XLOOKUP(B71,'Men 45+ Start List'!D:D,'Men 45+ Start List'!J:J,"")</f>
        <v/>
      </c>
    </row>
    <row r="72" spans="1:9" ht="19" x14ac:dyDescent="0.25">
      <c r="A72" s="5">
        <v>60</v>
      </c>
      <c r="B72" s="10" t="s">
        <v>9</v>
      </c>
      <c r="C72" s="6" t="str">
        <f>_xlfn.XLOOKUP(B72,'Men 45+ Start List'!D:D,'Men 45+ Start List'!A:A,"")</f>
        <v/>
      </c>
      <c r="D72" s="6" t="str">
        <f>_xlfn.XLOOKUP(B72,'Men 45+ Start List'!D:D,'Men 45+ Start List'!B:B,"")</f>
        <v/>
      </c>
      <c r="E72" s="6" t="str">
        <f>_xlfn.XLOOKUP(B72,'Men 45+ Start List'!D:D,'Men 45+ Start List'!C:C,"")</f>
        <v/>
      </c>
      <c r="F72" s="6" t="str">
        <f>_xlfn.XLOOKUP(B72,'Men 45+ Start List'!D:D,'Men 45+ Start List'!E:E,"")</f>
        <v/>
      </c>
      <c r="G72" s="6" t="str">
        <f>_xlfn.XLOOKUP(B72,'Men 45+ Start List'!D:D,'Men 45+ Start List'!F:F,"")</f>
        <v/>
      </c>
      <c r="H72" s="14" t="str">
        <f>_xlfn.XLOOKUP(B72,'Men 45+ Start List'!D:D,'Men 45+ Start List'!I:I,"")</f>
        <v/>
      </c>
      <c r="I72" s="14" t="str">
        <f>_xlfn.XLOOKUP(B72,'Men 45+ Start List'!D:D,'Men 45+ Start List'!J:J,"")</f>
        <v/>
      </c>
    </row>
  </sheetData>
  <mergeCells count="1">
    <mergeCell ref="E4:F4"/>
  </mergeCells>
  <pageMargins left="0.7" right="0.7" top="0.75" bottom="0.75" header="0.3" footer="0.3"/>
  <pageSetup scale="73" orientation="portrait" r:id="rId1"/>
  <ignoredErrors>
    <ignoredError sqref="D13:E13" calculatedColumn="1"/>
  </ignoredError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EBEED-371A-3C49-9D52-3B7CC17B1740}">
  <sheetPr>
    <tabColor rgb="FF002060"/>
  </sheetPr>
  <dimension ref="A1:L40"/>
  <sheetViews>
    <sheetView topLeftCell="A3" workbookViewId="0">
      <selection activeCell="D37" sqref="D37:D38"/>
    </sheetView>
  </sheetViews>
  <sheetFormatPr baseColWidth="10" defaultRowHeight="15" x14ac:dyDescent="0.2"/>
  <cols>
    <col min="1" max="2" width="15.83203125" customWidth="1"/>
    <col min="3" max="3" width="39.83203125" customWidth="1"/>
    <col min="4" max="5" width="15.83203125" customWidth="1"/>
  </cols>
  <sheetData>
    <row r="1" spans="1:12" ht="19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16</v>
      </c>
      <c r="F1" t="s">
        <v>17</v>
      </c>
      <c r="G1" t="s">
        <v>18</v>
      </c>
      <c r="H1" t="s">
        <v>19</v>
      </c>
      <c r="I1" t="s">
        <v>12</v>
      </c>
      <c r="J1" t="s">
        <v>105</v>
      </c>
      <c r="K1" t="s">
        <v>106</v>
      </c>
      <c r="L1" t="s">
        <v>107</v>
      </c>
    </row>
    <row r="2" spans="1:12" ht="19" x14ac:dyDescent="0.2">
      <c r="A2" s="10" t="s">
        <v>445</v>
      </c>
      <c r="B2" s="10" t="s">
        <v>134</v>
      </c>
      <c r="C2" s="10" t="s">
        <v>429</v>
      </c>
      <c r="D2" s="31">
        <v>460</v>
      </c>
      <c r="E2" s="10" t="s">
        <v>332</v>
      </c>
      <c r="F2">
        <v>12727</v>
      </c>
      <c r="G2" t="s">
        <v>533</v>
      </c>
      <c r="H2" t="s">
        <v>26</v>
      </c>
      <c r="I2" t="s">
        <v>27</v>
      </c>
      <c r="J2">
        <v>63</v>
      </c>
      <c r="K2" s="25">
        <v>45830.317349537036</v>
      </c>
      <c r="L2" t="s">
        <v>446</v>
      </c>
    </row>
    <row r="3" spans="1:12" ht="19" x14ac:dyDescent="0.2">
      <c r="A3" s="10" t="s">
        <v>484</v>
      </c>
      <c r="B3" s="10" t="s">
        <v>209</v>
      </c>
      <c r="C3" s="10"/>
      <c r="D3" s="10">
        <v>600</v>
      </c>
      <c r="E3" s="10" t="s">
        <v>485</v>
      </c>
      <c r="F3">
        <v>617142</v>
      </c>
      <c r="G3" t="s">
        <v>533</v>
      </c>
      <c r="H3" t="s">
        <v>26</v>
      </c>
      <c r="I3" t="s">
        <v>27</v>
      </c>
      <c r="J3">
        <v>49</v>
      </c>
      <c r="K3" s="25">
        <v>45830.288263888891</v>
      </c>
      <c r="L3" t="s">
        <v>539</v>
      </c>
    </row>
    <row r="4" spans="1:12" ht="19" x14ac:dyDescent="0.2">
      <c r="A4" s="10" t="s">
        <v>414</v>
      </c>
      <c r="B4" s="10" t="s">
        <v>273</v>
      </c>
      <c r="C4" s="10" t="s">
        <v>415</v>
      </c>
      <c r="D4" s="10">
        <v>601</v>
      </c>
      <c r="E4" s="10" t="s">
        <v>416</v>
      </c>
      <c r="F4">
        <v>631856</v>
      </c>
      <c r="G4" t="s">
        <v>533</v>
      </c>
      <c r="H4" t="s">
        <v>26</v>
      </c>
      <c r="I4" t="s">
        <v>51</v>
      </c>
      <c r="J4">
        <v>61</v>
      </c>
      <c r="K4" s="25">
        <v>45830.298182870371</v>
      </c>
    </row>
    <row r="5" spans="1:12" ht="19" x14ac:dyDescent="0.2">
      <c r="A5" s="10" t="s">
        <v>540</v>
      </c>
      <c r="B5" s="10" t="s">
        <v>159</v>
      </c>
      <c r="C5" s="10" t="s">
        <v>541</v>
      </c>
      <c r="D5" s="10">
        <v>602</v>
      </c>
      <c r="E5" s="10" t="s">
        <v>416</v>
      </c>
      <c r="F5">
        <v>631854</v>
      </c>
      <c r="G5" t="s">
        <v>533</v>
      </c>
      <c r="H5" t="s">
        <v>26</v>
      </c>
      <c r="I5" t="s">
        <v>51</v>
      </c>
      <c r="J5">
        <v>60</v>
      </c>
      <c r="K5" s="25">
        <v>45830.298333333332</v>
      </c>
      <c r="L5" t="s">
        <v>542</v>
      </c>
    </row>
    <row r="6" spans="1:12" ht="19" x14ac:dyDescent="0.2">
      <c r="A6" s="10" t="s">
        <v>219</v>
      </c>
      <c r="B6" s="10" t="s">
        <v>220</v>
      </c>
      <c r="C6" s="10"/>
      <c r="D6" s="10">
        <v>603</v>
      </c>
      <c r="E6" s="10" t="s">
        <v>221</v>
      </c>
      <c r="F6">
        <v>625901</v>
      </c>
      <c r="G6" t="s">
        <v>533</v>
      </c>
      <c r="H6" t="s">
        <v>26</v>
      </c>
      <c r="I6" t="s">
        <v>51</v>
      </c>
      <c r="J6">
        <v>54</v>
      </c>
      <c r="K6" s="25">
        <v>45830.302685185183</v>
      </c>
      <c r="L6" t="s">
        <v>222</v>
      </c>
    </row>
    <row r="7" spans="1:12" ht="19" x14ac:dyDescent="0.2">
      <c r="A7" s="10" t="s">
        <v>223</v>
      </c>
      <c r="B7" s="10" t="s">
        <v>224</v>
      </c>
      <c r="C7" s="10"/>
      <c r="D7" s="10">
        <v>604</v>
      </c>
      <c r="E7" s="10" t="s">
        <v>225</v>
      </c>
      <c r="F7">
        <v>755529</v>
      </c>
      <c r="G7" t="s">
        <v>533</v>
      </c>
      <c r="H7" t="s">
        <v>26</v>
      </c>
      <c r="I7" t="s">
        <v>51</v>
      </c>
      <c r="J7">
        <v>48</v>
      </c>
      <c r="K7" s="25">
        <v>45830.303263888891</v>
      </c>
      <c r="L7" t="s">
        <v>226</v>
      </c>
    </row>
    <row r="8" spans="1:12" ht="19" x14ac:dyDescent="0.2">
      <c r="A8" s="10" t="s">
        <v>427</v>
      </c>
      <c r="B8" s="10" t="s">
        <v>428</v>
      </c>
      <c r="C8" s="10" t="s">
        <v>429</v>
      </c>
      <c r="D8" s="31">
        <v>605</v>
      </c>
      <c r="E8" s="10" t="s">
        <v>430</v>
      </c>
      <c r="F8">
        <v>45968</v>
      </c>
      <c r="G8" t="s">
        <v>533</v>
      </c>
      <c r="H8" t="s">
        <v>26</v>
      </c>
      <c r="I8" t="s">
        <v>27</v>
      </c>
      <c r="J8">
        <v>64</v>
      </c>
      <c r="K8" s="25">
        <v>45830.311192129629</v>
      </c>
      <c r="L8" t="s">
        <v>431</v>
      </c>
    </row>
    <row r="9" spans="1:12" ht="19" x14ac:dyDescent="0.2">
      <c r="A9" s="10" t="s">
        <v>435</v>
      </c>
      <c r="B9" s="10" t="s">
        <v>436</v>
      </c>
      <c r="C9" s="10" t="s">
        <v>437</v>
      </c>
      <c r="D9" s="31">
        <v>606</v>
      </c>
      <c r="E9" s="10" t="s">
        <v>438</v>
      </c>
      <c r="F9">
        <v>390596</v>
      </c>
      <c r="G9" t="s">
        <v>533</v>
      </c>
      <c r="H9" t="s">
        <v>26</v>
      </c>
      <c r="I9" t="s">
        <v>27</v>
      </c>
      <c r="J9">
        <v>57</v>
      </c>
      <c r="K9" s="25">
        <v>45830.311990740738</v>
      </c>
      <c r="L9" t="s">
        <v>439</v>
      </c>
    </row>
    <row r="10" spans="1:12" ht="19" x14ac:dyDescent="0.2">
      <c r="A10" s="10" t="s">
        <v>440</v>
      </c>
      <c r="B10" s="10" t="s">
        <v>396</v>
      </c>
      <c r="C10" s="10" t="s">
        <v>429</v>
      </c>
      <c r="D10" s="31">
        <v>607</v>
      </c>
      <c r="E10" s="10" t="s">
        <v>24</v>
      </c>
      <c r="F10">
        <v>64446</v>
      </c>
      <c r="G10" t="s">
        <v>533</v>
      </c>
      <c r="H10" t="s">
        <v>26</v>
      </c>
      <c r="I10" t="s">
        <v>27</v>
      </c>
      <c r="J10">
        <v>60</v>
      </c>
      <c r="K10" s="25">
        <v>45830.314571759256</v>
      </c>
      <c r="L10" t="s">
        <v>118</v>
      </c>
    </row>
    <row r="11" spans="1:12" ht="19" x14ac:dyDescent="0.2">
      <c r="A11" s="10" t="s">
        <v>441</v>
      </c>
      <c r="B11" s="10" t="s">
        <v>224</v>
      </c>
      <c r="C11" s="10" t="s">
        <v>442</v>
      </c>
      <c r="D11" s="10">
        <v>608</v>
      </c>
      <c r="E11" s="10" t="s">
        <v>443</v>
      </c>
      <c r="F11">
        <v>139741</v>
      </c>
      <c r="G11" t="s">
        <v>533</v>
      </c>
      <c r="H11" t="s">
        <v>26</v>
      </c>
      <c r="I11" t="s">
        <v>27</v>
      </c>
      <c r="J11">
        <v>57</v>
      </c>
      <c r="K11" s="25">
        <v>45830.315405092595</v>
      </c>
      <c r="L11" t="s">
        <v>444</v>
      </c>
    </row>
    <row r="12" spans="1:12" ht="19" x14ac:dyDescent="0.2">
      <c r="A12" s="10" t="s">
        <v>447</v>
      </c>
      <c r="B12" s="10" t="s">
        <v>448</v>
      </c>
      <c r="C12" s="10" t="s">
        <v>429</v>
      </c>
      <c r="D12" s="10">
        <v>609</v>
      </c>
      <c r="E12" s="10" t="s">
        <v>332</v>
      </c>
      <c r="F12">
        <v>226753</v>
      </c>
      <c r="G12" t="s">
        <v>533</v>
      </c>
      <c r="H12" t="s">
        <v>26</v>
      </c>
      <c r="I12" t="s">
        <v>27</v>
      </c>
      <c r="J12">
        <v>61</v>
      </c>
      <c r="K12" s="25">
        <v>45830.317881944444</v>
      </c>
      <c r="L12" t="s">
        <v>449</v>
      </c>
    </row>
    <row r="13" spans="1:12" ht="19" x14ac:dyDescent="0.2">
      <c r="A13" s="10" t="s">
        <v>457</v>
      </c>
      <c r="B13" s="10" t="s">
        <v>458</v>
      </c>
      <c r="C13" s="10" t="s">
        <v>459</v>
      </c>
      <c r="D13" s="10">
        <v>610</v>
      </c>
      <c r="E13" s="10" t="s">
        <v>378</v>
      </c>
      <c r="F13">
        <v>50803</v>
      </c>
      <c r="G13" t="s">
        <v>533</v>
      </c>
      <c r="H13" t="s">
        <v>26</v>
      </c>
      <c r="I13" t="s">
        <v>27</v>
      </c>
      <c r="J13">
        <v>58</v>
      </c>
      <c r="K13" s="25">
        <v>45830.32130787037</v>
      </c>
      <c r="L13" t="s">
        <v>320</v>
      </c>
    </row>
    <row r="14" spans="1:12" ht="19" x14ac:dyDescent="0.2">
      <c r="A14" s="10" t="s">
        <v>543</v>
      </c>
      <c r="B14" s="10" t="s">
        <v>544</v>
      </c>
      <c r="C14" s="10" t="s">
        <v>203</v>
      </c>
      <c r="D14" s="10">
        <v>611</v>
      </c>
      <c r="E14" s="10" t="s">
        <v>545</v>
      </c>
      <c r="F14">
        <v>193183</v>
      </c>
      <c r="G14" t="s">
        <v>533</v>
      </c>
      <c r="H14" t="s">
        <v>26</v>
      </c>
      <c r="I14" t="s">
        <v>27</v>
      </c>
      <c r="J14">
        <v>47</v>
      </c>
      <c r="K14" s="25">
        <v>45830.323888888888</v>
      </c>
      <c r="L14" t="s">
        <v>546</v>
      </c>
    </row>
    <row r="15" spans="1:12" ht="19" x14ac:dyDescent="0.2">
      <c r="A15" s="10" t="s">
        <v>468</v>
      </c>
      <c r="B15" s="10" t="s">
        <v>469</v>
      </c>
      <c r="C15" s="10" t="s">
        <v>429</v>
      </c>
      <c r="D15" s="31">
        <v>612</v>
      </c>
      <c r="E15" s="10" t="s">
        <v>131</v>
      </c>
      <c r="F15">
        <v>13897</v>
      </c>
      <c r="G15" t="s">
        <v>533</v>
      </c>
      <c r="H15" t="s">
        <v>26</v>
      </c>
      <c r="I15" t="s">
        <v>27</v>
      </c>
      <c r="J15">
        <v>57</v>
      </c>
      <c r="K15" s="25">
        <v>45830.331446759257</v>
      </c>
      <c r="L15" t="s">
        <v>470</v>
      </c>
    </row>
    <row r="16" spans="1:12" ht="19" x14ac:dyDescent="0.2">
      <c r="A16" s="10" t="s">
        <v>547</v>
      </c>
      <c r="B16" s="10" t="s">
        <v>381</v>
      </c>
      <c r="C16" s="10" t="s">
        <v>437</v>
      </c>
      <c r="D16" s="31">
        <v>614</v>
      </c>
      <c r="E16" s="10" t="s">
        <v>548</v>
      </c>
      <c r="F16">
        <v>558447</v>
      </c>
      <c r="G16" t="s">
        <v>533</v>
      </c>
      <c r="H16" t="s">
        <v>26</v>
      </c>
      <c r="I16" t="s">
        <v>27</v>
      </c>
      <c r="J16">
        <v>46</v>
      </c>
      <c r="K16" s="25">
        <v>45830.36650462963</v>
      </c>
      <c r="L16" t="s">
        <v>434</v>
      </c>
    </row>
    <row r="17" spans="1:12" ht="19" x14ac:dyDescent="0.2">
      <c r="A17" s="10" t="s">
        <v>549</v>
      </c>
      <c r="B17" s="10" t="s">
        <v>550</v>
      </c>
      <c r="C17" s="10" t="s">
        <v>551</v>
      </c>
      <c r="D17" s="31">
        <v>615</v>
      </c>
      <c r="E17" s="10" t="s">
        <v>552</v>
      </c>
      <c r="F17">
        <v>554675</v>
      </c>
      <c r="G17" t="s">
        <v>533</v>
      </c>
      <c r="H17" t="s">
        <v>26</v>
      </c>
      <c r="I17" t="s">
        <v>97</v>
      </c>
      <c r="J17">
        <v>50</v>
      </c>
      <c r="K17" t="s">
        <v>242</v>
      </c>
    </row>
    <row r="18" spans="1:12" ht="19" x14ac:dyDescent="0.2">
      <c r="A18" s="10" t="s">
        <v>553</v>
      </c>
      <c r="B18" s="10" t="s">
        <v>554</v>
      </c>
      <c r="C18" s="10" t="s">
        <v>555</v>
      </c>
      <c r="D18" s="10">
        <v>616</v>
      </c>
      <c r="E18" s="10" t="s">
        <v>556</v>
      </c>
      <c r="F18">
        <v>498017</v>
      </c>
      <c r="G18" t="s">
        <v>533</v>
      </c>
      <c r="H18" t="s">
        <v>26</v>
      </c>
      <c r="I18" t="s">
        <v>51</v>
      </c>
      <c r="J18">
        <v>54</v>
      </c>
      <c r="K18" t="s">
        <v>242</v>
      </c>
    </row>
    <row r="19" spans="1:12" ht="19" x14ac:dyDescent="0.2">
      <c r="A19" s="10" t="s">
        <v>553</v>
      </c>
      <c r="B19" s="10" t="s">
        <v>554</v>
      </c>
      <c r="C19" s="10"/>
      <c r="D19" s="10">
        <v>616</v>
      </c>
      <c r="E19" s="10"/>
      <c r="F19">
        <v>498017</v>
      </c>
      <c r="G19" t="s">
        <v>533</v>
      </c>
      <c r="H19" t="s">
        <v>26</v>
      </c>
      <c r="K19" t="s">
        <v>242</v>
      </c>
    </row>
    <row r="20" spans="1:12" ht="19" x14ac:dyDescent="0.2">
      <c r="A20" s="10" t="s">
        <v>557</v>
      </c>
      <c r="B20" s="10" t="s">
        <v>81</v>
      </c>
      <c r="C20" s="10" t="s">
        <v>558</v>
      </c>
      <c r="D20" s="31">
        <v>617</v>
      </c>
      <c r="E20" s="10" t="s">
        <v>556</v>
      </c>
      <c r="F20">
        <v>611195</v>
      </c>
      <c r="G20" t="s">
        <v>533</v>
      </c>
      <c r="H20" t="s">
        <v>26</v>
      </c>
      <c r="I20" t="s">
        <v>51</v>
      </c>
      <c r="J20">
        <v>45</v>
      </c>
      <c r="K20" s="25">
        <v>45830.374826388892</v>
      </c>
      <c r="L20" t="s">
        <v>559</v>
      </c>
    </row>
    <row r="21" spans="1:12" ht="19" x14ac:dyDescent="0.2">
      <c r="A21" s="10" t="s">
        <v>560</v>
      </c>
      <c r="B21" s="10" t="s">
        <v>561</v>
      </c>
      <c r="C21" s="10" t="s">
        <v>442</v>
      </c>
      <c r="D21" s="31">
        <v>618</v>
      </c>
      <c r="E21" s="10" t="s">
        <v>562</v>
      </c>
      <c r="F21">
        <v>247637</v>
      </c>
      <c r="G21" t="s">
        <v>533</v>
      </c>
      <c r="H21" t="s">
        <v>26</v>
      </c>
      <c r="I21" t="s">
        <v>41</v>
      </c>
      <c r="J21">
        <v>53</v>
      </c>
      <c r="K21" s="25">
        <v>45830.375185185185</v>
      </c>
      <c r="L21" t="s">
        <v>563</v>
      </c>
    </row>
    <row r="22" spans="1:12" ht="19" x14ac:dyDescent="0.2">
      <c r="A22" s="10" t="s">
        <v>564</v>
      </c>
      <c r="B22" s="10" t="s">
        <v>565</v>
      </c>
      <c r="C22" s="10" t="s">
        <v>566</v>
      </c>
      <c r="D22" s="31">
        <v>619</v>
      </c>
      <c r="E22" s="10" t="s">
        <v>111</v>
      </c>
      <c r="F22">
        <v>108416</v>
      </c>
      <c r="G22" t="s">
        <v>533</v>
      </c>
      <c r="H22" t="s">
        <v>26</v>
      </c>
      <c r="I22" t="s">
        <v>27</v>
      </c>
      <c r="J22">
        <v>51</v>
      </c>
      <c r="K22" s="25">
        <v>45830.378483796296</v>
      </c>
      <c r="L22" t="s">
        <v>275</v>
      </c>
    </row>
    <row r="23" spans="1:12" ht="19" x14ac:dyDescent="0.2">
      <c r="A23" s="10" t="s">
        <v>567</v>
      </c>
      <c r="B23" s="10" t="s">
        <v>568</v>
      </c>
      <c r="C23" s="10" t="s">
        <v>569</v>
      </c>
      <c r="D23" s="31">
        <v>620</v>
      </c>
      <c r="E23" s="10" t="s">
        <v>570</v>
      </c>
      <c r="F23">
        <v>110348</v>
      </c>
      <c r="G23" t="s">
        <v>533</v>
      </c>
      <c r="H23" t="s">
        <v>26</v>
      </c>
      <c r="I23" t="s">
        <v>41</v>
      </c>
      <c r="J23">
        <v>55</v>
      </c>
      <c r="K23" s="25">
        <v>45830.388252314813</v>
      </c>
      <c r="L23" t="s">
        <v>571</v>
      </c>
    </row>
    <row r="24" spans="1:12" ht="19" x14ac:dyDescent="0.2">
      <c r="A24" s="10" t="s">
        <v>572</v>
      </c>
      <c r="B24" s="10" t="s">
        <v>573</v>
      </c>
      <c r="C24" s="10" t="s">
        <v>331</v>
      </c>
      <c r="D24" s="31">
        <v>621</v>
      </c>
      <c r="E24" s="10" t="s">
        <v>574</v>
      </c>
      <c r="F24">
        <v>788851</v>
      </c>
      <c r="G24" t="s">
        <v>533</v>
      </c>
      <c r="H24" t="s">
        <v>26</v>
      </c>
      <c r="I24" t="s">
        <v>27</v>
      </c>
      <c r="J24">
        <v>52</v>
      </c>
      <c r="K24" s="25">
        <v>45830.389224537037</v>
      </c>
      <c r="L24" t="s">
        <v>118</v>
      </c>
    </row>
    <row r="25" spans="1:12" ht="19" x14ac:dyDescent="0.2">
      <c r="A25" s="10" t="s">
        <v>575</v>
      </c>
      <c r="B25" s="10" t="s">
        <v>576</v>
      </c>
      <c r="C25" s="10" t="s">
        <v>577</v>
      </c>
      <c r="D25" s="31">
        <v>622</v>
      </c>
      <c r="E25" s="10" t="s">
        <v>578</v>
      </c>
      <c r="F25">
        <v>177291</v>
      </c>
      <c r="G25" t="s">
        <v>533</v>
      </c>
      <c r="H25" t="s">
        <v>26</v>
      </c>
      <c r="I25" t="s">
        <v>27</v>
      </c>
      <c r="J25">
        <v>47</v>
      </c>
      <c r="K25" s="25">
        <v>45830.389618055553</v>
      </c>
      <c r="L25" t="s">
        <v>579</v>
      </c>
    </row>
    <row r="26" spans="1:12" ht="19" x14ac:dyDescent="0.2">
      <c r="A26" s="10" t="s">
        <v>580</v>
      </c>
      <c r="B26" s="10" t="s">
        <v>581</v>
      </c>
      <c r="C26" s="10" t="s">
        <v>558</v>
      </c>
      <c r="D26" s="31">
        <v>623</v>
      </c>
      <c r="E26" s="10" t="s">
        <v>582</v>
      </c>
      <c r="F26">
        <v>609486</v>
      </c>
      <c r="G26" t="s">
        <v>533</v>
      </c>
      <c r="H26" t="s">
        <v>26</v>
      </c>
      <c r="I26" t="s">
        <v>51</v>
      </c>
      <c r="J26">
        <v>45</v>
      </c>
      <c r="K26" s="25">
        <v>45830.390532407408</v>
      </c>
      <c r="L26" t="s">
        <v>583</v>
      </c>
    </row>
    <row r="27" spans="1:12" ht="19" x14ac:dyDescent="0.2">
      <c r="A27" s="10" t="s">
        <v>584</v>
      </c>
      <c r="B27" s="10" t="s">
        <v>585</v>
      </c>
      <c r="C27" s="10" t="s">
        <v>331</v>
      </c>
      <c r="D27" s="31">
        <v>624</v>
      </c>
      <c r="E27" s="10" t="s">
        <v>574</v>
      </c>
      <c r="F27">
        <v>514698</v>
      </c>
      <c r="G27" t="s">
        <v>533</v>
      </c>
      <c r="H27" t="s">
        <v>26</v>
      </c>
      <c r="I27" t="s">
        <v>27</v>
      </c>
      <c r="J27">
        <v>52</v>
      </c>
      <c r="K27" s="25">
        <v>45830.424849537034</v>
      </c>
      <c r="L27" t="s">
        <v>586</v>
      </c>
    </row>
    <row r="28" spans="1:12" ht="19" x14ac:dyDescent="0.2">
      <c r="A28" s="10" t="s">
        <v>587</v>
      </c>
      <c r="B28" s="10" t="s">
        <v>588</v>
      </c>
      <c r="C28" s="10"/>
      <c r="D28" s="31">
        <v>625</v>
      </c>
      <c r="E28" s="10" t="s">
        <v>589</v>
      </c>
      <c r="F28">
        <v>561444</v>
      </c>
      <c r="G28" t="s">
        <v>533</v>
      </c>
      <c r="H28" t="s">
        <v>26</v>
      </c>
      <c r="I28" t="s">
        <v>27</v>
      </c>
      <c r="J28">
        <v>50</v>
      </c>
      <c r="K28" t="s">
        <v>242</v>
      </c>
    </row>
    <row r="29" spans="1:12" ht="19" x14ac:dyDescent="0.2">
      <c r="A29" s="10" t="s">
        <v>590</v>
      </c>
      <c r="B29" s="10" t="s">
        <v>244</v>
      </c>
      <c r="C29" s="10" t="s">
        <v>377</v>
      </c>
      <c r="D29" s="31">
        <v>626</v>
      </c>
      <c r="E29" s="10" t="s">
        <v>591</v>
      </c>
      <c r="F29">
        <v>145887</v>
      </c>
      <c r="G29" t="s">
        <v>533</v>
      </c>
      <c r="H29" t="s">
        <v>26</v>
      </c>
      <c r="I29" t="s">
        <v>27</v>
      </c>
      <c r="J29">
        <v>51</v>
      </c>
      <c r="K29" s="25">
        <v>45830.402013888888</v>
      </c>
      <c r="L29" t="s">
        <v>592</v>
      </c>
    </row>
    <row r="30" spans="1:12" ht="19" x14ac:dyDescent="0.2">
      <c r="A30" s="10" t="s">
        <v>593</v>
      </c>
      <c r="B30" s="10" t="s">
        <v>594</v>
      </c>
      <c r="C30" s="10" t="s">
        <v>595</v>
      </c>
      <c r="D30" s="31">
        <v>627</v>
      </c>
      <c r="E30" s="10" t="s">
        <v>596</v>
      </c>
      <c r="F30">
        <v>205328</v>
      </c>
      <c r="G30" t="s">
        <v>533</v>
      </c>
      <c r="H30" t="s">
        <v>26</v>
      </c>
      <c r="I30" t="s">
        <v>41</v>
      </c>
      <c r="J30">
        <v>50</v>
      </c>
      <c r="K30" s="25">
        <v>45830.402928240743</v>
      </c>
      <c r="L30" t="s">
        <v>312</v>
      </c>
    </row>
    <row r="31" spans="1:12" ht="19" x14ac:dyDescent="0.2">
      <c r="A31" s="10" t="s">
        <v>597</v>
      </c>
      <c r="B31" s="10" t="s">
        <v>176</v>
      </c>
      <c r="C31" s="10" t="s">
        <v>203</v>
      </c>
      <c r="D31" s="31">
        <v>629</v>
      </c>
      <c r="E31" s="10" t="s">
        <v>122</v>
      </c>
      <c r="F31">
        <v>238422</v>
      </c>
      <c r="G31" t="s">
        <v>533</v>
      </c>
      <c r="H31" t="s">
        <v>26</v>
      </c>
      <c r="I31" t="s">
        <v>27</v>
      </c>
      <c r="J31">
        <v>49</v>
      </c>
      <c r="K31" s="25">
        <v>45830.40384259259</v>
      </c>
      <c r="L31" t="s">
        <v>598</v>
      </c>
    </row>
    <row r="32" spans="1:12" ht="19" x14ac:dyDescent="0.2">
      <c r="A32" s="10" t="s">
        <v>599</v>
      </c>
      <c r="B32" s="10" t="s">
        <v>600</v>
      </c>
      <c r="C32" s="10" t="s">
        <v>314</v>
      </c>
      <c r="D32" s="31">
        <v>630</v>
      </c>
      <c r="E32" s="10" t="s">
        <v>79</v>
      </c>
      <c r="F32">
        <v>470835</v>
      </c>
      <c r="G32" t="s">
        <v>533</v>
      </c>
      <c r="H32" t="s">
        <v>26</v>
      </c>
      <c r="I32" t="s">
        <v>27</v>
      </c>
      <c r="J32">
        <v>47</v>
      </c>
      <c r="K32" s="25">
        <v>45830.406481481485</v>
      </c>
      <c r="L32" t="s">
        <v>502</v>
      </c>
    </row>
    <row r="33" spans="1:12" ht="19" x14ac:dyDescent="0.2">
      <c r="A33" s="10" t="s">
        <v>601</v>
      </c>
      <c r="B33" s="10" t="s">
        <v>602</v>
      </c>
      <c r="C33" s="10" t="s">
        <v>603</v>
      </c>
      <c r="D33" s="31">
        <v>631</v>
      </c>
      <c r="E33" s="10" t="s">
        <v>332</v>
      </c>
      <c r="F33">
        <v>340320</v>
      </c>
      <c r="G33" t="s">
        <v>533</v>
      </c>
      <c r="H33" t="s">
        <v>212</v>
      </c>
      <c r="I33" t="s">
        <v>27</v>
      </c>
      <c r="J33">
        <v>46</v>
      </c>
      <c r="K33" s="25">
        <v>45830.408564814818</v>
      </c>
      <c r="L33" t="s">
        <v>604</v>
      </c>
    </row>
    <row r="34" spans="1:12" ht="19" x14ac:dyDescent="0.2">
      <c r="A34" s="10" t="s">
        <v>605</v>
      </c>
      <c r="B34" s="10" t="s">
        <v>400</v>
      </c>
      <c r="C34" s="10" t="s">
        <v>606</v>
      </c>
      <c r="D34" s="31">
        <v>632</v>
      </c>
      <c r="E34" s="10" t="s">
        <v>607</v>
      </c>
      <c r="F34">
        <v>112548</v>
      </c>
      <c r="G34" t="s">
        <v>533</v>
      </c>
      <c r="H34" t="s">
        <v>26</v>
      </c>
      <c r="I34" t="s">
        <v>41</v>
      </c>
      <c r="J34">
        <v>57</v>
      </c>
      <c r="K34" t="s">
        <v>242</v>
      </c>
    </row>
    <row r="35" spans="1:12" ht="19" x14ac:dyDescent="0.2">
      <c r="A35" s="10" t="s">
        <v>608</v>
      </c>
      <c r="B35" s="10" t="s">
        <v>609</v>
      </c>
      <c r="C35" s="10" t="s">
        <v>377</v>
      </c>
      <c r="D35" s="31">
        <v>633</v>
      </c>
      <c r="E35" s="10" t="s">
        <v>610</v>
      </c>
      <c r="F35">
        <v>217713</v>
      </c>
      <c r="G35" t="s">
        <v>533</v>
      </c>
      <c r="H35" t="s">
        <v>212</v>
      </c>
      <c r="I35" t="s">
        <v>27</v>
      </c>
      <c r="J35">
        <v>52</v>
      </c>
      <c r="K35" s="25">
        <v>45830.413402777776</v>
      </c>
      <c r="L35" t="s">
        <v>586</v>
      </c>
    </row>
    <row r="36" spans="1:12" ht="19" x14ac:dyDescent="0.2">
      <c r="A36" s="10" t="s">
        <v>611</v>
      </c>
      <c r="B36" s="10" t="s">
        <v>612</v>
      </c>
      <c r="C36" s="10" t="s">
        <v>595</v>
      </c>
      <c r="D36" s="31">
        <v>635</v>
      </c>
      <c r="E36" s="10" t="s">
        <v>482</v>
      </c>
      <c r="F36">
        <v>238008</v>
      </c>
      <c r="G36" t="s">
        <v>533</v>
      </c>
      <c r="H36" t="s">
        <v>26</v>
      </c>
      <c r="I36" t="s">
        <v>64</v>
      </c>
      <c r="J36">
        <v>45</v>
      </c>
      <c r="K36" s="25">
        <v>45830.415231481478</v>
      </c>
      <c r="L36" t="s">
        <v>613</v>
      </c>
    </row>
    <row r="37" spans="1:12" ht="19" x14ac:dyDescent="0.2">
      <c r="A37" s="10" t="s">
        <v>614</v>
      </c>
      <c r="B37" s="10" t="s">
        <v>615</v>
      </c>
      <c r="C37" s="10" t="s">
        <v>558</v>
      </c>
      <c r="D37" s="10">
        <v>636</v>
      </c>
      <c r="E37" s="10" t="s">
        <v>616</v>
      </c>
      <c r="F37">
        <v>633622</v>
      </c>
      <c r="G37" t="s">
        <v>533</v>
      </c>
      <c r="H37" t="s">
        <v>26</v>
      </c>
      <c r="I37" t="s">
        <v>51</v>
      </c>
      <c r="J37">
        <v>48</v>
      </c>
      <c r="K37" s="25">
        <v>45830.417673611111</v>
      </c>
      <c r="L37" t="s">
        <v>617</v>
      </c>
    </row>
    <row r="38" spans="1:12" ht="19" x14ac:dyDescent="0.2">
      <c r="A38" s="10" t="s">
        <v>618</v>
      </c>
      <c r="B38" s="10" t="s">
        <v>619</v>
      </c>
      <c r="C38" s="10"/>
      <c r="D38" s="10">
        <v>637</v>
      </c>
      <c r="E38" s="10" t="s">
        <v>59</v>
      </c>
      <c r="F38">
        <v>640799</v>
      </c>
      <c r="G38" t="s">
        <v>533</v>
      </c>
      <c r="H38" t="s">
        <v>26</v>
      </c>
      <c r="I38" t="s">
        <v>27</v>
      </c>
      <c r="J38">
        <v>52</v>
      </c>
      <c r="K38" s="25">
        <v>45830.417743055557</v>
      </c>
      <c r="L38" t="s">
        <v>620</v>
      </c>
    </row>
    <row r="39" spans="1:12" ht="19" x14ac:dyDescent="0.2">
      <c r="A39" s="10" t="s">
        <v>621</v>
      </c>
      <c r="B39" s="10" t="s">
        <v>141</v>
      </c>
      <c r="C39" s="10" t="s">
        <v>429</v>
      </c>
      <c r="D39" s="31">
        <v>638</v>
      </c>
      <c r="E39" s="10" t="s">
        <v>622</v>
      </c>
      <c r="F39">
        <v>605427</v>
      </c>
      <c r="G39" t="s">
        <v>533</v>
      </c>
      <c r="H39" t="s">
        <v>26</v>
      </c>
      <c r="I39" t="s">
        <v>36</v>
      </c>
      <c r="J39">
        <v>50</v>
      </c>
      <c r="K39" s="25">
        <v>45830.424537037034</v>
      </c>
      <c r="L39" t="s">
        <v>297</v>
      </c>
    </row>
    <row r="40" spans="1:12" ht="16" x14ac:dyDescent="0.2">
      <c r="A40" s="24" t="s">
        <v>360</v>
      </c>
      <c r="B40" s="24" t="s">
        <v>81</v>
      </c>
      <c r="C40" s="24" t="s">
        <v>429</v>
      </c>
      <c r="D40" s="32">
        <v>613</v>
      </c>
      <c r="E40" s="24" t="s">
        <v>475</v>
      </c>
      <c r="F40">
        <v>57947</v>
      </c>
      <c r="G40" t="s">
        <v>409</v>
      </c>
      <c r="H40" t="s">
        <v>26</v>
      </c>
      <c r="I40" t="s">
        <v>27</v>
      </c>
      <c r="J40">
        <v>56</v>
      </c>
      <c r="K40" s="25">
        <v>45830.336111111108</v>
      </c>
    </row>
  </sheetData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D065-E462-2149-9F67-F28A8D555F47}">
  <sheetPr>
    <tabColor rgb="FF00B0F0"/>
    <pageSetUpPr fitToPage="1"/>
  </sheetPr>
  <dimension ref="A1:H134"/>
  <sheetViews>
    <sheetView showGridLines="0" topLeftCell="A34" workbookViewId="0">
      <selection activeCell="M66" sqref="M66"/>
    </sheetView>
  </sheetViews>
  <sheetFormatPr baseColWidth="10" defaultColWidth="8.83203125" defaultRowHeight="15" x14ac:dyDescent="0.2"/>
  <cols>
    <col min="1" max="1" width="16.83203125" customWidth="1"/>
    <col min="2" max="2" width="8.6640625" style="2" customWidth="1"/>
    <col min="3" max="3" width="16.5" customWidth="1"/>
    <col min="4" max="4" width="17.5" customWidth="1"/>
    <col min="5" max="5" width="38.83203125" customWidth="1"/>
    <col min="6" max="6" width="19.5" customWidth="1"/>
    <col min="7" max="7" width="14.33203125" hidden="1" customWidth="1"/>
  </cols>
  <sheetData>
    <row r="1" spans="1:8" ht="15" customHeight="1" x14ac:dyDescent="0.2">
      <c r="A1" s="3"/>
      <c r="B1" s="3"/>
      <c r="D1" s="3"/>
      <c r="E1" s="3"/>
      <c r="F1" s="3"/>
    </row>
    <row r="2" spans="1:8" ht="15" customHeight="1" x14ac:dyDescent="0.2">
      <c r="A2" s="3"/>
      <c r="B2" s="3"/>
      <c r="C2" s="3"/>
      <c r="D2" s="3"/>
      <c r="E2" s="3"/>
      <c r="F2" s="3"/>
    </row>
    <row r="3" spans="1:8" ht="15" customHeight="1" x14ac:dyDescent="0.2">
      <c r="A3" s="3"/>
      <c r="B3" s="3"/>
      <c r="C3" s="3"/>
      <c r="D3" s="3"/>
      <c r="E3" s="3"/>
      <c r="F3" s="3"/>
    </row>
    <row r="4" spans="1:8" ht="47" customHeight="1" x14ac:dyDescent="0.2">
      <c r="A4" s="3"/>
      <c r="B4" s="3"/>
      <c r="C4" s="3"/>
      <c r="D4" s="3"/>
      <c r="E4" s="22" t="s">
        <v>8</v>
      </c>
      <c r="F4" s="22"/>
    </row>
    <row r="5" spans="1:8" ht="15" customHeight="1" x14ac:dyDescent="0.2">
      <c r="C5" s="3"/>
      <c r="D5" s="3"/>
      <c r="E5" s="3"/>
    </row>
    <row r="6" spans="1:8" ht="15" customHeight="1" x14ac:dyDescent="0.2">
      <c r="C6" s="3"/>
      <c r="D6" s="3"/>
      <c r="E6" s="3"/>
      <c r="F6" s="3"/>
    </row>
    <row r="7" spans="1:8" ht="15" customHeight="1" x14ac:dyDescent="0.2">
      <c r="C7" s="3"/>
      <c r="D7" s="3"/>
      <c r="E7" s="3"/>
      <c r="F7" s="3"/>
    </row>
    <row r="8" spans="1:8" ht="15" customHeight="1" x14ac:dyDescent="0.2">
      <c r="C8" s="3"/>
      <c r="D8" s="3"/>
      <c r="E8" s="3"/>
      <c r="F8" s="3"/>
    </row>
    <row r="9" spans="1:8" ht="15" customHeight="1" x14ac:dyDescent="0.2">
      <c r="C9" s="3"/>
      <c r="D9" s="3"/>
      <c r="E9" s="3"/>
      <c r="F9" s="3"/>
    </row>
    <row r="10" spans="1:8" ht="19" customHeight="1" x14ac:dyDescent="0.25">
      <c r="A10" s="11" t="str">
        <f>'Men 5 Results'!A10</f>
        <v>Smoketown, PA</v>
      </c>
      <c r="C10" s="3"/>
      <c r="D10" s="3"/>
      <c r="E10" s="17" t="s">
        <v>100</v>
      </c>
      <c r="F10" s="3"/>
    </row>
    <row r="11" spans="1:8" ht="19" customHeight="1" x14ac:dyDescent="0.25">
      <c r="A11" s="12">
        <f>'Men 5 Results'!A11</f>
        <v>45829</v>
      </c>
      <c r="B11" s="4"/>
      <c r="C11" s="3"/>
      <c r="D11" s="3"/>
      <c r="E11" s="3"/>
      <c r="F11" s="3"/>
      <c r="G11" s="4"/>
    </row>
    <row r="12" spans="1:8" ht="19" x14ac:dyDescent="0.25">
      <c r="A12" s="7" t="s">
        <v>4</v>
      </c>
      <c r="B12" s="8" t="s">
        <v>3</v>
      </c>
      <c r="C12" s="7" t="s">
        <v>0</v>
      </c>
      <c r="D12" s="7" t="s">
        <v>1</v>
      </c>
      <c r="E12" s="7" t="s">
        <v>2</v>
      </c>
      <c r="F12" s="7" t="s">
        <v>6</v>
      </c>
      <c r="G12" s="7" t="s">
        <v>5</v>
      </c>
      <c r="H12" s="1"/>
    </row>
    <row r="13" spans="1:8" ht="19" x14ac:dyDescent="0.25">
      <c r="A13" s="5">
        <v>1</v>
      </c>
      <c r="B13" s="5">
        <v>686</v>
      </c>
      <c r="C13" s="6" t="str">
        <f>_xlfn.XLOOKUP(B13,'Men 3 4 Start List'!D:D,'Men 3 4 Start List'!A:A,"")</f>
        <v>Ankrah</v>
      </c>
      <c r="D13" s="6" t="str">
        <f>_xlfn.XLOOKUP(B13,'Men 3 4 Start List'!D:D,'Men 3 4 Start List'!B:B,"")</f>
        <v>Aidan</v>
      </c>
      <c r="E13" s="6" t="str">
        <f>_xlfn.XLOOKUP(B13,'Men 3 4 Start List'!D:D,'Men 3 4 Start List'!C:C,"")</f>
        <v>DistrictTaco Racing</v>
      </c>
      <c r="F13" s="6" t="str">
        <f>_xlfn.XLOOKUP(B13,'Men 3 4 Start List'!D:D,'Men 3 4 Start List'!E:E,"")</f>
        <v>Hyattsville</v>
      </c>
      <c r="G13" s="6">
        <f>_xlfn.XLOOKUP(B13,'Men 3 4 Start List'!D:D,'Men 3 4 Start List'!F:F,"")</f>
        <v>567425</v>
      </c>
    </row>
    <row r="14" spans="1:8" ht="19" x14ac:dyDescent="0.25">
      <c r="A14" s="5">
        <v>2</v>
      </c>
      <c r="B14" s="5">
        <v>672</v>
      </c>
      <c r="C14" s="6" t="str">
        <f>_xlfn.XLOOKUP(B14,'Men 3 4 Start List'!D:D,'Men 3 4 Start List'!A:A,"")</f>
        <v>Chambers</v>
      </c>
      <c r="D14" s="6" t="str">
        <f>_xlfn.XLOOKUP(B14,'Men 3 4 Start List'!D:D,'Men 3 4 Start List'!B:B,"")</f>
        <v>Bennett</v>
      </c>
      <c r="E14" s="6" t="str">
        <f>_xlfn.XLOOKUP(B14,'Men 3 4 Start List'!D:D,'Men 3 4 Start List'!C:C,"")</f>
        <v>University of Arizona</v>
      </c>
      <c r="F14" s="6" t="str">
        <f>_xlfn.XLOOKUP(B14,'Men 3 4 Start List'!D:D,'Men 3 4 Start List'!E:E,"")</f>
        <v>Tucson</v>
      </c>
      <c r="G14" s="6">
        <f>_xlfn.XLOOKUP(B14,'Men 3 4 Start List'!D:D,'Men 3 4 Start List'!F:F,"")</f>
        <v>623366</v>
      </c>
    </row>
    <row r="15" spans="1:8" ht="19" x14ac:dyDescent="0.25">
      <c r="A15" s="5">
        <v>3</v>
      </c>
      <c r="B15" s="5">
        <v>676</v>
      </c>
      <c r="C15" s="6" t="str">
        <f>_xlfn.XLOOKUP(B15,'Men 3 4 Start List'!D:D,'Men 3 4 Start List'!A:A,"")</f>
        <v>Liu</v>
      </c>
      <c r="D15" s="6" t="str">
        <f>_xlfn.XLOOKUP(B15,'Men 3 4 Start List'!D:D,'Men 3 4 Start List'!B:B,"")</f>
        <v>Gaocheng</v>
      </c>
      <c r="E15" s="6" t="str">
        <f>_xlfn.XLOOKUP(B15,'Men 3 4 Start List'!D:D,'Men 3 4 Start List'!C:C,"")</f>
        <v>QCW Cycling</v>
      </c>
      <c r="F15" s="6" t="str">
        <f>_xlfn.XLOOKUP(B15,'Men 3 4 Start List'!D:D,'Men 3 4 Start List'!E:E,"")</f>
        <v>Swarthmore</v>
      </c>
      <c r="G15" s="6">
        <f>_xlfn.XLOOKUP(B15,'Men 3 4 Start List'!D:D,'Men 3 4 Start List'!F:F,"")</f>
        <v>655113</v>
      </c>
    </row>
    <row r="16" spans="1:8" ht="19" x14ac:dyDescent="0.25">
      <c r="A16" s="5">
        <v>4</v>
      </c>
      <c r="B16" s="5">
        <v>675</v>
      </c>
      <c r="C16" s="6" t="str">
        <f>_xlfn.XLOOKUP(B16,'Men 3 4 Start List'!D:D,'Men 3 4 Start List'!A:A,"")</f>
        <v>Eberly</v>
      </c>
      <c r="D16" s="6" t="str">
        <f>_xlfn.XLOOKUP(B16,'Men 3 4 Start List'!D:D,'Men 3 4 Start List'!B:B,"")</f>
        <v>Laverne</v>
      </c>
      <c r="E16" s="6" t="str">
        <f>_xlfn.XLOOKUP(B16,'Men 3 4 Start List'!D:D,'Men 3 4 Start List'!C:C,"")</f>
        <v>Cumberland Valley Collective</v>
      </c>
      <c r="F16" s="6" t="str">
        <f>_xlfn.XLOOKUP(B16,'Men 3 4 Start List'!D:D,'Men 3 4 Start List'!E:E,"")</f>
        <v>Shippensburg</v>
      </c>
      <c r="G16" s="6">
        <f>_xlfn.XLOOKUP(B16,'Men 3 4 Start List'!D:D,'Men 3 4 Start List'!F:F,"")</f>
        <v>627828</v>
      </c>
    </row>
    <row r="17" spans="1:7" ht="19" x14ac:dyDescent="0.25">
      <c r="A17" s="5">
        <v>5</v>
      </c>
      <c r="B17" s="5">
        <v>668</v>
      </c>
      <c r="C17" s="6" t="str">
        <f>_xlfn.XLOOKUP(B17,'Men 3 4 Start List'!D:D,'Men 3 4 Start List'!A:A,"")</f>
        <v>goga</v>
      </c>
      <c r="D17" s="6" t="str">
        <f>_xlfn.XLOOKUP(B17,'Men 3 4 Start List'!D:D,'Men 3 4 Start List'!B:B,"")</f>
        <v>drew</v>
      </c>
      <c r="E17" s="6" t="str">
        <f>_xlfn.XLOOKUP(B17,'Men 3 4 Start List'!D:D,'Men 3 4 Start List'!C:C,"")</f>
        <v>VeloJawn Racing</v>
      </c>
      <c r="F17" s="6" t="str">
        <f>_xlfn.XLOOKUP(B17,'Men 3 4 Start List'!D:D,'Men 3 4 Start List'!E:E,"")</f>
        <v>philadelphia</v>
      </c>
      <c r="G17" s="6">
        <f>_xlfn.XLOOKUP(B17,'Men 3 4 Start List'!D:D,'Men 3 4 Start List'!F:F,"")</f>
        <v>623841</v>
      </c>
    </row>
    <row r="18" spans="1:7" ht="19" x14ac:dyDescent="0.25">
      <c r="A18" s="5">
        <v>6</v>
      </c>
      <c r="B18" s="5">
        <v>679</v>
      </c>
      <c r="C18" s="6" t="str">
        <f>_xlfn.XLOOKUP(B18,'Men 3 4 Start List'!D:D,'Men 3 4 Start List'!A:A,"")</f>
        <v>Morrell</v>
      </c>
      <c r="D18" s="6" t="str">
        <f>_xlfn.XLOOKUP(B18,'Men 3 4 Start List'!D:D,'Men 3 4 Start List'!B:B,"")</f>
        <v>Farren</v>
      </c>
      <c r="E18" s="6" t="str">
        <f>_xlfn.XLOOKUP(B18,'Men 3 4 Start List'!D:D,'Men 3 4 Start List'!C:C,"")</f>
        <v>Team Vitesse</v>
      </c>
      <c r="F18" s="6" t="str">
        <f>_xlfn.XLOOKUP(B18,'Men 3 4 Start List'!D:D,'Men 3 4 Start List'!E:E,"")</f>
        <v>Lincoln University</v>
      </c>
      <c r="G18" s="6">
        <f>_xlfn.XLOOKUP(B18,'Men 3 4 Start List'!D:D,'Men 3 4 Start List'!F:F,"")</f>
        <v>646960</v>
      </c>
    </row>
    <row r="19" spans="1:7" ht="19" x14ac:dyDescent="0.25">
      <c r="A19" s="5">
        <v>7</v>
      </c>
      <c r="B19" s="5">
        <v>651</v>
      </c>
      <c r="C19" s="6" t="str">
        <f>_xlfn.XLOOKUP(B19,'Men 3 4 Start List'!D:D,'Men 3 4 Start List'!A:A,"")</f>
        <v>Flack</v>
      </c>
      <c r="D19" s="6" t="str">
        <f>_xlfn.XLOOKUP(B19,'Men 3 4 Start List'!D:D,'Men 3 4 Start List'!B:B,"")</f>
        <v>Ethan</v>
      </c>
      <c r="E19" s="6" t="str">
        <f>_xlfn.XLOOKUP(B19,'Men 3 4 Start List'!D:D,'Men 3 4 Start List'!C:C,"")</f>
        <v>West Chester Development Racing Team</v>
      </c>
      <c r="F19" s="6" t="str">
        <f>_xlfn.XLOOKUP(B19,'Men 3 4 Start List'!D:D,'Men 3 4 Start List'!E:E,"")</f>
        <v>Downingtown</v>
      </c>
      <c r="G19" s="6">
        <f>_xlfn.XLOOKUP(B19,'Men 3 4 Start List'!D:D,'Men 3 4 Start List'!F:F,"")</f>
        <v>657136</v>
      </c>
    </row>
    <row r="20" spans="1:7" ht="19" x14ac:dyDescent="0.25">
      <c r="A20" s="5">
        <v>8</v>
      </c>
      <c r="B20" s="5">
        <v>683</v>
      </c>
      <c r="C20" s="6" t="str">
        <f>_xlfn.XLOOKUP(B20,'Men 3 4 Start List'!D:D,'Men 3 4 Start List'!A:A,"")</f>
        <v>Nickerson</v>
      </c>
      <c r="D20" s="6" t="str">
        <f>_xlfn.XLOOKUP(B20,'Men 3 4 Start List'!D:D,'Men 3 4 Start List'!B:B,"")</f>
        <v>Ross</v>
      </c>
      <c r="E20" s="6" t="str">
        <f>_xlfn.XLOOKUP(B20,'Men 3 4 Start List'!D:D,'Men 3 4 Start List'!C:C,"")</f>
        <v>QCW P/B Cadence Cycling</v>
      </c>
      <c r="F20" s="6" t="str">
        <f>_xlfn.XLOOKUP(B20,'Men 3 4 Start List'!D:D,'Men 3 4 Start List'!E:E,"")</f>
        <v>Philadelphia</v>
      </c>
      <c r="G20" s="6">
        <f>_xlfn.XLOOKUP(B20,'Men 3 4 Start List'!D:D,'Men 3 4 Start List'!F:F,"")</f>
        <v>638161</v>
      </c>
    </row>
    <row r="21" spans="1:7" ht="19" x14ac:dyDescent="0.25">
      <c r="A21" s="5">
        <v>9</v>
      </c>
      <c r="B21" s="5">
        <v>695</v>
      </c>
      <c r="C21" s="6" t="str">
        <f>_xlfn.XLOOKUP(B21,'Men 3 4 Start List'!D:D,'Men 3 4 Start List'!A:A,"")</f>
        <v>Calistro</v>
      </c>
      <c r="D21" s="6" t="str">
        <f>_xlfn.XLOOKUP(B21,'Men 3 4 Start List'!D:D,'Men 3 4 Start List'!B:B,"")</f>
        <v>Leron</v>
      </c>
      <c r="E21" s="6" t="str">
        <f>_xlfn.XLOOKUP(B21,'Men 3 4 Start List'!D:D,'Men 3 4 Start List'!C:C,"")</f>
        <v>Ride ya bike</v>
      </c>
      <c r="F21" s="6" t="str">
        <f>_xlfn.XLOOKUP(B21,'Men 3 4 Start List'!D:D,'Men 3 4 Start List'!E:E,"")</f>
        <v>Brooklyn</v>
      </c>
      <c r="G21" s="6">
        <f>_xlfn.XLOOKUP(B21,'Men 3 4 Start List'!D:D,'Men 3 4 Start List'!F:F,"")</f>
        <v>556987</v>
      </c>
    </row>
    <row r="22" spans="1:7" ht="19" x14ac:dyDescent="0.25">
      <c r="A22" s="5">
        <v>10</v>
      </c>
      <c r="B22" s="5">
        <v>681</v>
      </c>
      <c r="C22" s="6" t="str">
        <f>_xlfn.XLOOKUP(B22,'Men 3 4 Start List'!D:D,'Men 3 4 Start List'!A:A,"")</f>
        <v>Evans</v>
      </c>
      <c r="D22" s="6" t="str">
        <f>_xlfn.XLOOKUP(B22,'Men 3 4 Start List'!D:D,'Men 3 4 Start List'!B:B,"")</f>
        <v>James</v>
      </c>
      <c r="E22" s="6" t="str">
        <f>_xlfn.XLOOKUP(B22,'Men 3 4 Start List'!D:D,'Men 3 4 Start List'!C:C,"")</f>
        <v>Kelly Benefits Strategies</v>
      </c>
      <c r="F22" s="6" t="str">
        <f>_xlfn.XLOOKUP(B22,'Men 3 4 Start List'!D:D,'Men 3 4 Start List'!E:E,"")</f>
        <v>Parkton</v>
      </c>
      <c r="G22" s="6">
        <f>_xlfn.XLOOKUP(B22,'Men 3 4 Start List'!D:D,'Men 3 4 Start List'!F:F,"")</f>
        <v>562647</v>
      </c>
    </row>
    <row r="23" spans="1:7" ht="19" x14ac:dyDescent="0.25">
      <c r="A23" s="5">
        <v>11</v>
      </c>
      <c r="B23" s="5">
        <v>694</v>
      </c>
      <c r="C23" s="6" t="str">
        <f>_xlfn.XLOOKUP(B23,'Men 3 4 Start List'!D:D,'Men 3 4 Start List'!A:A,"")</f>
        <v>Roe</v>
      </c>
      <c r="D23" s="6" t="str">
        <f>_xlfn.XLOOKUP(B23,'Men 3 4 Start List'!D:D,'Men 3 4 Start List'!B:B,"")</f>
        <v>Nathan</v>
      </c>
      <c r="E23" s="6">
        <f>_xlfn.XLOOKUP(B23,'Men 3 4 Start List'!D:D,'Men 3 4 Start List'!C:C,"")</f>
        <v>0</v>
      </c>
      <c r="F23" s="6" t="str">
        <f>_xlfn.XLOOKUP(B23,'Men 3 4 Start List'!D:D,'Men 3 4 Start List'!E:E,"")</f>
        <v>Philadelphia</v>
      </c>
      <c r="G23" s="6">
        <f>_xlfn.XLOOKUP(B23,'Men 3 4 Start List'!D:D,'Men 3 4 Start List'!F:F,"")</f>
        <v>641243</v>
      </c>
    </row>
    <row r="24" spans="1:7" ht="19" x14ac:dyDescent="0.25">
      <c r="A24" s="5">
        <v>12</v>
      </c>
      <c r="B24" s="5">
        <v>680</v>
      </c>
      <c r="C24" s="6" t="str">
        <f>_xlfn.XLOOKUP(B24,'Men 3 4 Start List'!D:D,'Men 3 4 Start List'!A:A,"")</f>
        <v>waller</v>
      </c>
      <c r="D24" s="6" t="str">
        <f>_xlfn.XLOOKUP(B24,'Men 3 4 Start List'!D:D,'Men 3 4 Start List'!B:B,"")</f>
        <v>michael</v>
      </c>
      <c r="E24" s="6" t="str">
        <f>_xlfn.XLOOKUP(B24,'Men 3 4 Start List'!D:D,'Men 3 4 Start List'!C:C,"")</f>
        <v>National neuropathy center/META</v>
      </c>
      <c r="F24" s="6" t="str">
        <f>_xlfn.XLOOKUP(B24,'Men 3 4 Start List'!D:D,'Men 3 4 Start List'!E:E,"")</f>
        <v>Washington D.C</v>
      </c>
      <c r="G24" s="6">
        <f>_xlfn.XLOOKUP(B24,'Men 3 4 Start List'!D:D,'Men 3 4 Start List'!F:F,"")</f>
        <v>468728</v>
      </c>
    </row>
    <row r="25" spans="1:7" ht="19" x14ac:dyDescent="0.25">
      <c r="A25" s="5">
        <v>13</v>
      </c>
      <c r="B25" s="5">
        <v>690</v>
      </c>
      <c r="C25" s="6" t="str">
        <f>_xlfn.XLOOKUP(B25,'Men 3 4 Start List'!D:D,'Men 3 4 Start List'!A:A,"")</f>
        <v>Reiss</v>
      </c>
      <c r="D25" s="6" t="str">
        <f>_xlfn.XLOOKUP(B25,'Men 3 4 Start List'!D:D,'Men 3 4 Start List'!B:B,"")</f>
        <v>Daniel</v>
      </c>
      <c r="E25" s="6" t="str">
        <f>_xlfn.XLOOKUP(B25,'Men 3 4 Start List'!D:D,'Men 3 4 Start List'!C:C,"")</f>
        <v>Team Somerset</v>
      </c>
      <c r="F25" s="6" t="str">
        <f>_xlfn.XLOOKUP(B25,'Men 3 4 Start List'!D:D,'Men 3 4 Start List'!E:E,"")</f>
        <v>Hillsborough</v>
      </c>
      <c r="G25" s="6">
        <f>_xlfn.XLOOKUP(B25,'Men 3 4 Start List'!D:D,'Men 3 4 Start List'!F:F,"")</f>
        <v>594700</v>
      </c>
    </row>
    <row r="26" spans="1:7" ht="19" x14ac:dyDescent="0.25">
      <c r="A26" s="5">
        <v>14</v>
      </c>
      <c r="B26" s="5">
        <v>677</v>
      </c>
      <c r="C26" s="6" t="str">
        <f>_xlfn.XLOOKUP(B26,'Men 3 4 Start List'!D:D,'Men 3 4 Start List'!A:A,"")</f>
        <v>Santos</v>
      </c>
      <c r="D26" s="6" t="str">
        <f>_xlfn.XLOOKUP(B26,'Men 3 4 Start List'!D:D,'Men 3 4 Start List'!B:B,"")</f>
        <v>Samuel</v>
      </c>
      <c r="E26" s="6" t="str">
        <f>_xlfn.XLOOKUP(B26,'Men 3 4 Start List'!D:D,'Men 3 4 Start List'!C:C,"")</f>
        <v>GPBR - Rothman Orthopaedics Cycling Team</v>
      </c>
      <c r="F26" s="6" t="str">
        <f>_xlfn.XLOOKUP(B26,'Men 3 4 Start List'!D:D,'Men 3 4 Start List'!E:E,"")</f>
        <v>Philadelphia</v>
      </c>
      <c r="G26" s="6">
        <f>_xlfn.XLOOKUP(B26,'Men 3 4 Start List'!D:D,'Men 3 4 Start List'!F:F,"")</f>
        <v>414984</v>
      </c>
    </row>
    <row r="27" spans="1:7" ht="19" x14ac:dyDescent="0.25">
      <c r="A27" s="5">
        <v>15</v>
      </c>
      <c r="B27" s="5">
        <v>697</v>
      </c>
      <c r="C27" s="6" t="str">
        <f>_xlfn.XLOOKUP(B27,'Men 3 4 Start List'!D:D,'Men 3 4 Start List'!A:A,"")</f>
        <v>Thompson</v>
      </c>
      <c r="D27" s="6" t="str">
        <f>_xlfn.XLOOKUP(B27,'Men 3 4 Start List'!D:D,'Men 3 4 Start List'!B:B,"")</f>
        <v>Jordan</v>
      </c>
      <c r="E27" s="6" t="str">
        <f>_xlfn.XLOOKUP(B27,'Men 3 4 Start List'!D:D,'Men 3 4 Start List'!C:C,"")</f>
        <v>DistrictTaco Racing</v>
      </c>
      <c r="F27" s="6" t="str">
        <f>_xlfn.XLOOKUP(B27,'Men 3 4 Start List'!D:D,'Men 3 4 Start List'!E:E,"")</f>
        <v>ARLINGTON</v>
      </c>
      <c r="G27" s="6">
        <f>_xlfn.XLOOKUP(B27,'Men 3 4 Start List'!D:D,'Men 3 4 Start List'!F:F,"")</f>
        <v>275774</v>
      </c>
    </row>
    <row r="28" spans="1:7" ht="19" x14ac:dyDescent="0.25">
      <c r="A28" s="5">
        <v>16</v>
      </c>
      <c r="B28" s="5">
        <v>693</v>
      </c>
      <c r="C28" s="6" t="str">
        <f>_xlfn.XLOOKUP(B28,'Men 3 4 Start List'!D:D,'Men 3 4 Start List'!A:A,"")</f>
        <v>St. Andre</v>
      </c>
      <c r="D28" s="6" t="str">
        <f>_xlfn.XLOOKUP(B28,'Men 3 4 Start List'!D:D,'Men 3 4 Start List'!B:B,"")</f>
        <v>Jim</v>
      </c>
      <c r="E28" s="6" t="str">
        <f>_xlfn.XLOOKUP(B28,'Men 3 4 Start List'!D:D,'Men 3 4 Start List'!C:C,"")</f>
        <v>TTEndurance</v>
      </c>
      <c r="F28" s="6" t="str">
        <f>_xlfn.XLOOKUP(B28,'Men 3 4 Start List'!D:D,'Men 3 4 Start List'!E:E,"")</f>
        <v>Westport</v>
      </c>
      <c r="G28" s="6">
        <f>_xlfn.XLOOKUP(B28,'Men 3 4 Start List'!D:D,'Men 3 4 Start List'!F:F,"")</f>
        <v>544138</v>
      </c>
    </row>
    <row r="29" spans="1:7" ht="19" x14ac:dyDescent="0.25">
      <c r="A29" s="5">
        <v>17</v>
      </c>
      <c r="B29" s="5">
        <v>691</v>
      </c>
      <c r="C29" s="6" t="str">
        <f>_xlfn.XLOOKUP(B29,'Men 3 4 Start List'!D:D,'Men 3 4 Start List'!A:A,"")</f>
        <v>Little</v>
      </c>
      <c r="D29" s="6" t="str">
        <f>_xlfn.XLOOKUP(B29,'Men 3 4 Start List'!D:D,'Men 3 4 Start List'!B:B,"")</f>
        <v>Owen</v>
      </c>
      <c r="E29" s="6" t="str">
        <f>_xlfn.XLOOKUP(B29,'Men 3 4 Start List'!D:D,'Men 3 4 Start List'!C:C,"")</f>
        <v>Meta</v>
      </c>
      <c r="F29" s="6" t="str">
        <f>_xlfn.XLOOKUP(B29,'Men 3 4 Start List'!D:D,'Men 3 4 Start List'!E:E,"")</f>
        <v>Washington</v>
      </c>
      <c r="G29" s="6">
        <f>_xlfn.XLOOKUP(B29,'Men 3 4 Start List'!D:D,'Men 3 4 Start List'!F:F,"")</f>
        <v>643880</v>
      </c>
    </row>
    <row r="30" spans="1:7" ht="19" x14ac:dyDescent="0.25">
      <c r="A30" s="5">
        <v>18</v>
      </c>
      <c r="B30" s="5">
        <v>655</v>
      </c>
      <c r="C30" s="6" t="str">
        <f>_xlfn.XLOOKUP(B30,'Men 3 4 Start List'!D:D,'Men 3 4 Start List'!A:A,"")</f>
        <v>Zellers</v>
      </c>
      <c r="D30" s="6" t="str">
        <f>_xlfn.XLOOKUP(B30,'Men 3 4 Start List'!D:D,'Men 3 4 Start List'!B:B,"")</f>
        <v>Henry</v>
      </c>
      <c r="E30" s="6" t="str">
        <f>_xlfn.XLOOKUP(B30,'Men 3 4 Start List'!D:D,'Men 3 4 Start List'!C:C,"")</f>
        <v>717Cycling</v>
      </c>
      <c r="F30" s="6" t="str">
        <f>_xlfn.XLOOKUP(B30,'Men 3 4 Start List'!D:D,'Men 3 4 Start List'!E:E,"")</f>
        <v>Lancaster</v>
      </c>
      <c r="G30" s="6">
        <f>_xlfn.XLOOKUP(B30,'Men 3 4 Start List'!D:D,'Men 3 4 Start List'!F:F,"")</f>
        <v>757449</v>
      </c>
    </row>
    <row r="31" spans="1:7" ht="19" x14ac:dyDescent="0.25">
      <c r="A31" s="5">
        <v>19</v>
      </c>
      <c r="B31" s="5">
        <v>698</v>
      </c>
      <c r="C31" s="6" t="str">
        <f>_xlfn.XLOOKUP(B31,'Men 3 4 Start List'!D:D,'Men 3 4 Start List'!A:A,"")</f>
        <v>Baker</v>
      </c>
      <c r="D31" s="6" t="str">
        <f>_xlfn.XLOOKUP(B31,'Men 3 4 Start List'!D:D,'Men 3 4 Start List'!B:B,"")</f>
        <v>Flynn</v>
      </c>
      <c r="E31" s="6" t="str">
        <f>_xlfn.XLOOKUP(B31,'Men 3 4 Start List'!D:D,'Men 3 4 Start List'!C:C,"")</f>
        <v>DistrictTaco Racing</v>
      </c>
      <c r="F31" s="6" t="str">
        <f>_xlfn.XLOOKUP(B31,'Men 3 4 Start List'!D:D,'Men 3 4 Start List'!E:E,"")</f>
        <v>Washington</v>
      </c>
      <c r="G31" s="6">
        <f>_xlfn.XLOOKUP(B31,'Men 3 4 Start List'!D:D,'Men 3 4 Start List'!F:F,"")</f>
        <v>779120</v>
      </c>
    </row>
    <row r="32" spans="1:7" ht="19" x14ac:dyDescent="0.25">
      <c r="A32" s="5">
        <v>20</v>
      </c>
      <c r="B32" s="5">
        <v>658</v>
      </c>
      <c r="C32" s="6" t="str">
        <f>_xlfn.XLOOKUP(B32,'Men 3 4 Start List'!D:D,'Men 3 4 Start List'!A:A,"")</f>
        <v>Monahan</v>
      </c>
      <c r="D32" s="6" t="str">
        <f>_xlfn.XLOOKUP(B32,'Men 3 4 Start List'!D:D,'Men 3 4 Start List'!B:B,"")</f>
        <v>Brendan</v>
      </c>
      <c r="E32" s="6" t="str">
        <f>_xlfn.XLOOKUP(B32,'Men 3 4 Start List'!D:D,'Men 3 4 Start List'!C:C,"")</f>
        <v>717Cycling</v>
      </c>
      <c r="F32" s="6" t="str">
        <f>_xlfn.XLOOKUP(B32,'Men 3 4 Start List'!D:D,'Men 3 4 Start List'!E:E,"")</f>
        <v>Palmyra</v>
      </c>
      <c r="G32" s="6">
        <f>_xlfn.XLOOKUP(B32,'Men 3 4 Start List'!D:D,'Men 3 4 Start List'!F:F,"")</f>
        <v>639958</v>
      </c>
    </row>
    <row r="33" spans="1:7" ht="19" x14ac:dyDescent="0.25">
      <c r="A33" s="5">
        <v>21</v>
      </c>
      <c r="B33" s="5">
        <v>660</v>
      </c>
      <c r="C33" s="6" t="str">
        <f>_xlfn.XLOOKUP(B33,'Men 3 4 Start List'!D:D,'Men 3 4 Start List'!A:A,"")</f>
        <v>Baker</v>
      </c>
      <c r="D33" s="6" t="str">
        <f>_xlfn.XLOOKUP(B33,'Men 3 4 Start List'!D:D,'Men 3 4 Start List'!B:B,"")</f>
        <v>Nicholas</v>
      </c>
      <c r="E33" s="6" t="str">
        <f>_xlfn.XLOOKUP(B33,'Men 3 4 Start List'!D:D,'Men 3 4 Start List'!C:C,"")</f>
        <v>TEAMBSR Trade Team</v>
      </c>
      <c r="F33" s="6" t="str">
        <f>_xlfn.XLOOKUP(B33,'Men 3 4 Start List'!D:D,'Men 3 4 Start List'!E:E,"")</f>
        <v>Bethlehem</v>
      </c>
      <c r="G33" s="6">
        <f>_xlfn.XLOOKUP(B33,'Men 3 4 Start List'!D:D,'Men 3 4 Start List'!F:F,"")</f>
        <v>354184</v>
      </c>
    </row>
    <row r="34" spans="1:7" ht="19" x14ac:dyDescent="0.25">
      <c r="A34" s="5">
        <v>22</v>
      </c>
      <c r="B34" s="5">
        <v>692</v>
      </c>
      <c r="C34" s="6" t="str">
        <f>_xlfn.XLOOKUP(B34,'Men 3 4 Start List'!D:D,'Men 3 4 Start List'!A:A,"")</f>
        <v>Bach</v>
      </c>
      <c r="D34" s="6" t="str">
        <f>_xlfn.XLOOKUP(B34,'Men 3 4 Start List'!D:D,'Men 3 4 Start List'!B:B,"")</f>
        <v>David</v>
      </c>
      <c r="E34" s="6" t="str">
        <f>_xlfn.XLOOKUP(B34,'Men 3 4 Start List'!D:D,'Men 3 4 Start List'!C:C,"")</f>
        <v>717Cycling</v>
      </c>
      <c r="F34" s="6" t="str">
        <f>_xlfn.XLOOKUP(B34,'Men 3 4 Start List'!D:D,'Men 3 4 Start List'!E:E,"")</f>
        <v>lititz</v>
      </c>
      <c r="G34" s="6">
        <f>_xlfn.XLOOKUP(B34,'Men 3 4 Start List'!D:D,'Men 3 4 Start List'!F:F,"")</f>
        <v>585925</v>
      </c>
    </row>
    <row r="35" spans="1:7" ht="19" x14ac:dyDescent="0.25">
      <c r="A35" s="5">
        <v>23</v>
      </c>
      <c r="B35" s="5">
        <v>646</v>
      </c>
      <c r="C35" s="6" t="str">
        <f>_xlfn.XLOOKUP(B35,'Men 3 4 Start List'!D:D,'Men 3 4 Start List'!A:A,"")</f>
        <v>Oconnor</v>
      </c>
      <c r="D35" s="6" t="str">
        <f>_xlfn.XLOOKUP(B35,'Men 3 4 Start List'!D:D,'Men 3 4 Start List'!B:B,"")</f>
        <v>Brendan</v>
      </c>
      <c r="E35" s="6" t="str">
        <f>_xlfn.XLOOKUP(B35,'Men 3 4 Start List'!D:D,'Men 3 4 Start List'!C:C,"")</f>
        <v>Otterhaus/Kelley Acres</v>
      </c>
      <c r="F35" s="6" t="str">
        <f>_xlfn.XLOOKUP(B35,'Men 3 4 Start List'!D:D,'Men 3 4 Start List'!E:E,"")</f>
        <v>Frederick</v>
      </c>
      <c r="G35" s="6">
        <f>_xlfn.XLOOKUP(B35,'Men 3 4 Start List'!D:D,'Men 3 4 Start List'!F:F,"")</f>
        <v>768059</v>
      </c>
    </row>
    <row r="36" spans="1:7" ht="19" x14ac:dyDescent="0.25">
      <c r="A36" s="5">
        <v>24</v>
      </c>
      <c r="B36" s="5">
        <v>659</v>
      </c>
      <c r="C36" s="6" t="str">
        <f>_xlfn.XLOOKUP(B36,'Men 3 4 Start List'!D:D,'Men 3 4 Start List'!A:A,"")</f>
        <v>Cooperman</v>
      </c>
      <c r="D36" s="6" t="str">
        <f>_xlfn.XLOOKUP(B36,'Men 3 4 Start List'!D:D,'Men 3 4 Start List'!B:B,"")</f>
        <v>Eli</v>
      </c>
      <c r="E36" s="6" t="str">
        <f>_xlfn.XLOOKUP(B36,'Men 3 4 Start List'!D:D,'Men 3 4 Start List'!C:C,"")</f>
        <v>Rock Creek Velo</v>
      </c>
      <c r="F36" s="6" t="str">
        <f>_xlfn.XLOOKUP(B36,'Men 3 4 Start List'!D:D,'Men 3 4 Start List'!E:E,"")</f>
        <v>Bethesda</v>
      </c>
      <c r="G36" s="6">
        <f>_xlfn.XLOOKUP(B36,'Men 3 4 Start List'!D:D,'Men 3 4 Start List'!F:F,"")</f>
        <v>765097</v>
      </c>
    </row>
    <row r="37" spans="1:7" ht="19" x14ac:dyDescent="0.25">
      <c r="A37" s="5">
        <v>25</v>
      </c>
      <c r="B37" s="5">
        <v>673</v>
      </c>
      <c r="C37" s="6" t="str">
        <f>_xlfn.XLOOKUP(B37,'Men 3 4 Start List'!D:D,'Men 3 4 Start List'!A:A,"")</f>
        <v>Feliz</v>
      </c>
      <c r="D37" s="6" t="str">
        <f>_xlfn.XLOOKUP(B37,'Men 3 4 Start List'!D:D,'Men 3 4 Start List'!B:B,"")</f>
        <v>Jhunior</v>
      </c>
      <c r="E37" s="6" t="str">
        <f>_xlfn.XLOOKUP(B37,'Men 3 4 Start List'!D:D,'Men 3 4 Start List'!C:C,"")</f>
        <v>JHUNIOR FELIZ</v>
      </c>
      <c r="F37" s="6" t="str">
        <f>_xlfn.XLOOKUP(B37,'Men 3 4 Start List'!D:D,'Men 3 4 Start List'!E:E,"")</f>
        <v>Dover</v>
      </c>
      <c r="G37" s="6">
        <f>_xlfn.XLOOKUP(B37,'Men 3 4 Start List'!D:D,'Men 3 4 Start List'!F:F,"")</f>
        <v>656034</v>
      </c>
    </row>
    <row r="38" spans="1:7" ht="19" x14ac:dyDescent="0.25">
      <c r="A38" s="5">
        <v>26</v>
      </c>
      <c r="B38" s="5">
        <v>685</v>
      </c>
      <c r="C38" s="6" t="str">
        <f>_xlfn.XLOOKUP(B38,'Men 3 4 Start List'!D:D,'Men 3 4 Start List'!A:A,"")</f>
        <v>Flores</v>
      </c>
      <c r="D38" s="6" t="str">
        <f>_xlfn.XLOOKUP(B38,'Men 3 4 Start List'!D:D,'Men 3 4 Start List'!B:B,"")</f>
        <v>Agustin</v>
      </c>
      <c r="E38" s="6">
        <f>_xlfn.XLOOKUP(B38,'Men 3 4 Start List'!D:D,'Men 3 4 Start List'!C:C,"")</f>
        <v>0</v>
      </c>
      <c r="F38" s="6" t="str">
        <f>_xlfn.XLOOKUP(B38,'Men 3 4 Start List'!D:D,'Men 3 4 Start List'!E:E,"")</f>
        <v>Brooklyn</v>
      </c>
      <c r="G38" s="6">
        <f>_xlfn.XLOOKUP(B38,'Men 3 4 Start List'!D:D,'Men 3 4 Start List'!F:F,"")</f>
        <v>646385</v>
      </c>
    </row>
    <row r="39" spans="1:7" ht="19" x14ac:dyDescent="0.25">
      <c r="A39" s="5">
        <v>27</v>
      </c>
      <c r="B39" s="5">
        <v>661</v>
      </c>
      <c r="C39" s="6" t="str">
        <f>_xlfn.XLOOKUP(B39,'Men 3 4 Start List'!D:D,'Men 3 4 Start List'!A:A,"")</f>
        <v>Duran</v>
      </c>
      <c r="D39" s="6" t="str">
        <f>_xlfn.XLOOKUP(B39,'Men 3 4 Start List'!D:D,'Men 3 4 Start List'!B:B,"")</f>
        <v>Jose</v>
      </c>
      <c r="E39" s="6" t="str">
        <f>_xlfn.XLOOKUP(B39,'Men 3 4 Start List'!D:D,'Men 3 4 Start List'!C:C,"")</f>
        <v>Pedal power</v>
      </c>
      <c r="F39" s="6" t="str">
        <f>_xlfn.XLOOKUP(B39,'Men 3 4 Start List'!D:D,'Men 3 4 Start List'!E:E,"")</f>
        <v>Bethlehem</v>
      </c>
      <c r="G39" s="6">
        <f>_xlfn.XLOOKUP(B39,'Men 3 4 Start List'!D:D,'Men 3 4 Start List'!F:F,"")</f>
        <v>758040</v>
      </c>
    </row>
    <row r="40" spans="1:7" ht="19" x14ac:dyDescent="0.25">
      <c r="A40" s="5">
        <v>28</v>
      </c>
      <c r="B40" s="5">
        <v>674</v>
      </c>
      <c r="C40" s="6" t="str">
        <f>_xlfn.XLOOKUP(B40,'Men 3 4 Start List'!D:D,'Men 3 4 Start List'!A:A,"")</f>
        <v>Davala</v>
      </c>
      <c r="D40" s="6" t="str">
        <f>_xlfn.XLOOKUP(B40,'Men 3 4 Start List'!D:D,'Men 3 4 Start List'!B:B,"")</f>
        <v>Justin</v>
      </c>
      <c r="E40" s="6" t="str">
        <f>_xlfn.XLOOKUP(B40,'Men 3 4 Start List'!D:D,'Men 3 4 Start List'!C:C,"")</f>
        <v>Viking Racing</v>
      </c>
      <c r="F40" s="6" t="str">
        <f>_xlfn.XLOOKUP(B40,'Men 3 4 Start List'!D:D,'Men 3 4 Start List'!E:E,"")</f>
        <v>Blackwood</v>
      </c>
      <c r="G40" s="6">
        <f>_xlfn.XLOOKUP(B40,'Men 3 4 Start List'!D:D,'Men 3 4 Start List'!F:F,"")</f>
        <v>296889</v>
      </c>
    </row>
    <row r="41" spans="1:7" ht="19" x14ac:dyDescent="0.25">
      <c r="A41" s="5">
        <v>29</v>
      </c>
      <c r="B41" s="5">
        <v>657</v>
      </c>
      <c r="C41" s="6" t="str">
        <f>_xlfn.XLOOKUP(B41,'Men 3 4 Start List'!D:D,'Men 3 4 Start List'!A:A,"")</f>
        <v>Joraskie</v>
      </c>
      <c r="D41" s="6" t="str">
        <f>_xlfn.XLOOKUP(B41,'Men 3 4 Start List'!D:D,'Men 3 4 Start List'!B:B,"")</f>
        <v>William</v>
      </c>
      <c r="E41" s="6" t="str">
        <f>_xlfn.XLOOKUP(B41,'Men 3 4 Start List'!D:D,'Men 3 4 Start List'!C:C,"")</f>
        <v>GS Lancaster</v>
      </c>
      <c r="F41" s="6" t="str">
        <f>_xlfn.XLOOKUP(B41,'Men 3 4 Start List'!D:D,'Men 3 4 Start List'!E:E,"")</f>
        <v>Lancaster</v>
      </c>
      <c r="G41" s="6">
        <f>_xlfn.XLOOKUP(B41,'Men 3 4 Start List'!D:D,'Men 3 4 Start List'!F:F,"")</f>
        <v>753589</v>
      </c>
    </row>
    <row r="42" spans="1:7" ht="19" x14ac:dyDescent="0.25">
      <c r="A42" s="5">
        <v>30</v>
      </c>
      <c r="B42" s="5">
        <v>682</v>
      </c>
      <c r="C42" s="6" t="str">
        <f>_xlfn.XLOOKUP(B42,'Men 3 4 Start List'!D:D,'Men 3 4 Start List'!A:A,"")</f>
        <v>Griffin</v>
      </c>
      <c r="D42" s="6" t="str">
        <f>_xlfn.XLOOKUP(B42,'Men 3 4 Start List'!D:D,'Men 3 4 Start List'!B:B,"")</f>
        <v>Kevin</v>
      </c>
      <c r="E42" s="6" t="str">
        <f>_xlfn.XLOOKUP(B42,'Men 3 4 Start List'!D:D,'Men 3 4 Start List'!C:C,"")</f>
        <v>Cumberland Valley Collective</v>
      </c>
      <c r="F42" s="6" t="str">
        <f>_xlfn.XLOOKUP(B42,'Men 3 4 Start List'!D:D,'Men 3 4 Start List'!E:E,"")</f>
        <v>Millersville</v>
      </c>
      <c r="G42" s="6">
        <f>_xlfn.XLOOKUP(B42,'Men 3 4 Start List'!D:D,'Men 3 4 Start List'!F:F,"")</f>
        <v>190711</v>
      </c>
    </row>
    <row r="43" spans="1:7" ht="19" x14ac:dyDescent="0.25">
      <c r="A43" s="5">
        <v>31</v>
      </c>
      <c r="B43" s="5">
        <v>669</v>
      </c>
      <c r="C43" s="6" t="str">
        <f>_xlfn.XLOOKUP(B43,'Men 3 4 Start List'!D:D,'Men 3 4 Start List'!A:A,"")</f>
        <v>Capellan</v>
      </c>
      <c r="D43" s="6" t="str">
        <f>_xlfn.XLOOKUP(B43,'Men 3 4 Start List'!D:D,'Men 3 4 Start List'!B:B,"")</f>
        <v>Osvaldo</v>
      </c>
      <c r="E43" s="6" t="str">
        <f>_xlfn.XLOOKUP(B43,'Men 3 4 Start List'!D:D,'Men 3 4 Start List'!C:C,"")</f>
        <v>Momo team</v>
      </c>
      <c r="F43" s="6" t="str">
        <f>_xlfn.XLOOKUP(B43,'Men 3 4 Start List'!D:D,'Men 3 4 Start List'!E:E,"")</f>
        <v>New Cumberland</v>
      </c>
      <c r="G43" s="6">
        <f>_xlfn.XLOOKUP(B43,'Men 3 4 Start List'!D:D,'Men 3 4 Start List'!F:F,"")</f>
        <v>573522</v>
      </c>
    </row>
    <row r="44" spans="1:7" ht="19" x14ac:dyDescent="0.25">
      <c r="A44" s="5">
        <v>32</v>
      </c>
      <c r="B44" s="5">
        <v>662</v>
      </c>
      <c r="C44" s="6" t="str">
        <f>_xlfn.XLOOKUP(B44,'Men 3 4 Start List'!D:D,'Men 3 4 Start List'!A:A,"")</f>
        <v>Whittington</v>
      </c>
      <c r="D44" s="6" t="str">
        <f>_xlfn.XLOOKUP(B44,'Men 3 4 Start List'!D:D,'Men 3 4 Start List'!B:B,"")</f>
        <v>Kenneth</v>
      </c>
      <c r="E44" s="6" t="str">
        <f>_xlfn.XLOOKUP(B44,'Men 3 4 Start List'!D:D,'Men 3 4 Start List'!C:C,"")</f>
        <v>GS Lancaster</v>
      </c>
      <c r="F44" s="6" t="str">
        <f>_xlfn.XLOOKUP(B44,'Men 3 4 Start List'!D:D,'Men 3 4 Start List'!E:E,"")</f>
        <v>Mountville</v>
      </c>
      <c r="G44" s="6">
        <f>_xlfn.XLOOKUP(B44,'Men 3 4 Start List'!D:D,'Men 3 4 Start List'!F:F,"")</f>
        <v>49972</v>
      </c>
    </row>
    <row r="45" spans="1:7" ht="19" x14ac:dyDescent="0.25">
      <c r="A45" s="5">
        <v>33</v>
      </c>
      <c r="B45" s="5">
        <v>670</v>
      </c>
      <c r="C45" s="6" t="str">
        <f>_xlfn.XLOOKUP(B45,'Men 3 4 Start List'!D:D,'Men 3 4 Start List'!A:A,"")</f>
        <v>Schwartz</v>
      </c>
      <c r="D45" s="6" t="str">
        <f>_xlfn.XLOOKUP(B45,'Men 3 4 Start List'!D:D,'Men 3 4 Start List'!B:B,"")</f>
        <v>Benjamin</v>
      </c>
      <c r="E45" s="6" t="str">
        <f>_xlfn.XLOOKUP(B45,'Men 3 4 Start List'!D:D,'Men 3 4 Start List'!C:C,"")</f>
        <v>ActiveYards p/b Alchemer</v>
      </c>
      <c r="F45" s="6" t="str">
        <f>_xlfn.XLOOKUP(B45,'Men 3 4 Start List'!D:D,'Men 3 4 Start List'!E:E,"")</f>
        <v>Hockessin</v>
      </c>
      <c r="G45" s="6">
        <f>_xlfn.XLOOKUP(B45,'Men 3 4 Start List'!D:D,'Men 3 4 Start List'!F:F,"")</f>
        <v>605427</v>
      </c>
    </row>
    <row r="46" spans="1:7" ht="19" x14ac:dyDescent="0.25">
      <c r="A46" s="5">
        <v>34</v>
      </c>
      <c r="B46" s="5">
        <v>671</v>
      </c>
      <c r="C46" s="6" t="str">
        <f>_xlfn.XLOOKUP(B46,'Men 3 4 Start List'!D:D,'Men 3 4 Start List'!A:A,"")</f>
        <v>Morel Acosta</v>
      </c>
      <c r="D46" s="6" t="str">
        <f>_xlfn.XLOOKUP(B46,'Men 3 4 Start List'!D:D,'Men 3 4 Start List'!B:B,"")</f>
        <v>Rommel</v>
      </c>
      <c r="E46" s="6" t="str">
        <f>_xlfn.XLOOKUP(B46,'Men 3 4 Start List'!D:D,'Men 3 4 Start List'!C:C,"")</f>
        <v>Proyecto Alpha Cycling</v>
      </c>
      <c r="F46" s="6" t="str">
        <f>_xlfn.XLOOKUP(B46,'Men 3 4 Start List'!D:D,'Men 3 4 Start List'!E:E,"")</f>
        <v>PHILADELPHIA</v>
      </c>
      <c r="G46" s="6">
        <f>_xlfn.XLOOKUP(B46,'Men 3 4 Start List'!D:D,'Men 3 4 Start List'!F:F,"")</f>
        <v>664540</v>
      </c>
    </row>
    <row r="47" spans="1:7" ht="19" x14ac:dyDescent="0.25">
      <c r="A47" s="5">
        <v>35</v>
      </c>
      <c r="B47" s="5">
        <v>688</v>
      </c>
      <c r="C47" s="6" t="str">
        <f>_xlfn.XLOOKUP(B47,'Men 3 4 Start List'!D:D,'Men 3 4 Start List'!A:A,"")</f>
        <v>Taylor</v>
      </c>
      <c r="D47" s="6" t="str">
        <f>_xlfn.XLOOKUP(B47,'Men 3 4 Start List'!D:D,'Men 3 4 Start List'!B:B,"")</f>
        <v>Christian</v>
      </c>
      <c r="E47" s="6" t="str">
        <f>_xlfn.XLOOKUP(B47,'Men 3 4 Start List'!D:D,'Men 3 4 Start List'!C:C,"")</f>
        <v>GS Lancaster</v>
      </c>
      <c r="F47" s="6" t="str">
        <f>_xlfn.XLOOKUP(B47,'Men 3 4 Start List'!D:D,'Men 3 4 Start List'!E:E,"")</f>
        <v>New Holland</v>
      </c>
      <c r="G47" s="6">
        <f>_xlfn.XLOOKUP(B47,'Men 3 4 Start List'!D:D,'Men 3 4 Start List'!F:F,"")</f>
        <v>606079</v>
      </c>
    </row>
    <row r="48" spans="1:7" ht="19" x14ac:dyDescent="0.25">
      <c r="A48" s="5">
        <v>36</v>
      </c>
      <c r="B48" s="5">
        <v>678</v>
      </c>
      <c r="C48" s="6" t="str">
        <f>_xlfn.XLOOKUP(B48,'Men 3 4 Start List'!D:D,'Men 3 4 Start List'!A:A,"")</f>
        <v>Wettstein</v>
      </c>
      <c r="D48" s="6" t="str">
        <f>_xlfn.XLOOKUP(B48,'Men 3 4 Start List'!D:D,'Men 3 4 Start List'!B:B,"")</f>
        <v>Derrick</v>
      </c>
      <c r="E48" s="6" t="str">
        <f>_xlfn.XLOOKUP(B48,'Men 3 4 Start List'!D:D,'Men 3 4 Start List'!C:C,"")</f>
        <v>Kelly Benefits Strategies</v>
      </c>
      <c r="F48" s="6" t="str">
        <f>_xlfn.XLOOKUP(B48,'Men 3 4 Start List'!D:D,'Men 3 4 Start List'!E:E,"")</f>
        <v>Freeland</v>
      </c>
      <c r="G48" s="6">
        <f>_xlfn.XLOOKUP(B48,'Men 3 4 Start List'!D:D,'Men 3 4 Start List'!F:F,"")</f>
        <v>106371</v>
      </c>
    </row>
    <row r="49" spans="1:7" ht="19" x14ac:dyDescent="0.25">
      <c r="A49" s="5">
        <v>37</v>
      </c>
      <c r="B49" s="5">
        <v>654</v>
      </c>
      <c r="C49" s="6" t="str">
        <f>_xlfn.XLOOKUP(B49,'Men 3 4 Start List'!D:D,'Men 3 4 Start List'!A:A,"")</f>
        <v>Kutil</v>
      </c>
      <c r="D49" s="6" t="str">
        <f>_xlfn.XLOOKUP(B49,'Men 3 4 Start List'!D:D,'Men 3 4 Start List'!B:B,"")</f>
        <v>Ben</v>
      </c>
      <c r="E49" s="6" t="str">
        <f>_xlfn.XLOOKUP(B49,'Men 3 4 Start List'!D:D,'Men 3 4 Start List'!C:C,"")</f>
        <v>Cumberland Valley Collective</v>
      </c>
      <c r="F49" s="6" t="str">
        <f>_xlfn.XLOOKUP(B49,'Men 3 4 Start List'!D:D,'Men 3 4 Start List'!E:E,"")</f>
        <v>Newville</v>
      </c>
      <c r="G49" s="6">
        <f>_xlfn.XLOOKUP(B49,'Men 3 4 Start List'!D:D,'Men 3 4 Start List'!F:F,"")</f>
        <v>635308</v>
      </c>
    </row>
    <row r="50" spans="1:7" ht="19" x14ac:dyDescent="0.25">
      <c r="A50" s="5" t="s">
        <v>818</v>
      </c>
      <c r="B50" s="34">
        <v>647</v>
      </c>
      <c r="C50" s="6" t="str">
        <f>_xlfn.XLOOKUP(B50,'Men 3 4 Start List'!D:D,'Men 3 4 Start List'!A:A,"")</f>
        <v>Staub</v>
      </c>
      <c r="D50" s="6" t="str">
        <f>_xlfn.XLOOKUP(B50,'Men 3 4 Start List'!D:D,'Men 3 4 Start List'!B:B,"")</f>
        <v>Brandon</v>
      </c>
      <c r="E50" s="6">
        <f>_xlfn.XLOOKUP(B50,'Men 3 4 Start List'!D:D,'Men 3 4 Start List'!C:C,"")</f>
        <v>0</v>
      </c>
      <c r="F50" s="6" t="str">
        <f>_xlfn.XLOOKUP(B50,'Men 3 4 Start List'!D:D,'Men 3 4 Start List'!E:E,"")</f>
        <v>Biglerville</v>
      </c>
      <c r="G50" s="6">
        <f>_xlfn.XLOOKUP(B50,'Men 3 4 Start List'!D:D,'Men 3 4 Start List'!F:F,"")</f>
        <v>384311</v>
      </c>
    </row>
    <row r="51" spans="1:7" ht="19" x14ac:dyDescent="0.25">
      <c r="A51" s="5" t="s">
        <v>818</v>
      </c>
      <c r="B51" s="34">
        <v>648</v>
      </c>
      <c r="C51" s="6" t="str">
        <f>_xlfn.XLOOKUP(B51,'Men 3 4 Start List'!D:D,'Men 3 4 Start List'!A:A,"")</f>
        <v>Freburger</v>
      </c>
      <c r="D51" s="6" t="str">
        <f>_xlfn.XLOOKUP(B51,'Men 3 4 Start List'!D:D,'Men 3 4 Start List'!B:B,"")</f>
        <v>Trevor</v>
      </c>
      <c r="E51" s="6">
        <f>_xlfn.XLOOKUP(B51,'Men 3 4 Start List'!D:D,'Men 3 4 Start List'!C:C,"")</f>
        <v>0</v>
      </c>
      <c r="F51" s="6" t="str">
        <f>_xlfn.XLOOKUP(B51,'Men 3 4 Start List'!D:D,'Men 3 4 Start List'!E:E,"")</f>
        <v>Newark</v>
      </c>
      <c r="G51" s="6">
        <f>_xlfn.XLOOKUP(B51,'Men 3 4 Start List'!D:D,'Men 3 4 Start List'!F:F,"")</f>
        <v>534879</v>
      </c>
    </row>
    <row r="52" spans="1:7" ht="19" x14ac:dyDescent="0.25">
      <c r="A52" s="5" t="s">
        <v>818</v>
      </c>
      <c r="B52" s="34">
        <v>649</v>
      </c>
      <c r="C52" s="6" t="str">
        <f>_xlfn.XLOOKUP(B52,'Men 3 4 Start List'!D:D,'Men 3 4 Start List'!A:A,"")</f>
        <v>Hnylycia</v>
      </c>
      <c r="D52" s="6" t="str">
        <f>_xlfn.XLOOKUP(B52,'Men 3 4 Start List'!D:D,'Men 3 4 Start List'!B:B,"")</f>
        <v>Michael</v>
      </c>
      <c r="E52" s="6" t="str">
        <f>_xlfn.XLOOKUP(B52,'Men 3 4 Start List'!D:D,'Men 3 4 Start List'!C:C,"")</f>
        <v>Team Somerset</v>
      </c>
      <c r="F52" s="6" t="str">
        <f>_xlfn.XLOOKUP(B52,'Men 3 4 Start List'!D:D,'Men 3 4 Start List'!E:E,"")</f>
        <v>Middlesex</v>
      </c>
      <c r="G52" s="6">
        <f>_xlfn.XLOOKUP(B52,'Men 3 4 Start List'!D:D,'Men 3 4 Start List'!F:F,"")</f>
        <v>776802</v>
      </c>
    </row>
    <row r="53" spans="1:7" ht="19" x14ac:dyDescent="0.25">
      <c r="A53" s="5" t="s">
        <v>818</v>
      </c>
      <c r="B53" s="34">
        <v>650</v>
      </c>
      <c r="C53" s="6" t="str">
        <f>_xlfn.XLOOKUP(B53,'Men 3 4 Start List'!D:D,'Men 3 4 Start List'!A:A,"")</f>
        <v>Hernandez</v>
      </c>
      <c r="D53" s="6" t="str">
        <f>_xlfn.XLOOKUP(B53,'Men 3 4 Start List'!D:D,'Men 3 4 Start List'!B:B,"")</f>
        <v>Rafael</v>
      </c>
      <c r="E53" s="6" t="str">
        <f>_xlfn.XLOOKUP(B53,'Men 3 4 Start List'!D:D,'Men 3 4 Start List'!C:C,"")</f>
        <v>Proyecto Alpha Cycling</v>
      </c>
      <c r="F53" s="6" t="str">
        <f>_xlfn.XLOOKUP(B53,'Men 3 4 Start List'!D:D,'Men 3 4 Start List'!E:E,"")</f>
        <v>Willow grove</v>
      </c>
      <c r="G53" s="6">
        <f>_xlfn.XLOOKUP(B53,'Men 3 4 Start List'!D:D,'Men 3 4 Start List'!F:F,"")</f>
        <v>612160</v>
      </c>
    </row>
    <row r="54" spans="1:7" ht="19" x14ac:dyDescent="0.25">
      <c r="A54" s="5" t="s">
        <v>818</v>
      </c>
      <c r="B54" s="34">
        <v>653</v>
      </c>
      <c r="C54" s="6" t="str">
        <f>_xlfn.XLOOKUP(B54,'Men 3 4 Start List'!D:D,'Men 3 4 Start List'!A:A,"")</f>
        <v>Collins</v>
      </c>
      <c r="D54" s="6" t="str">
        <f>_xlfn.XLOOKUP(B54,'Men 3 4 Start List'!D:D,'Men 3 4 Start List'!B:B,"")</f>
        <v>Michael</v>
      </c>
      <c r="E54" s="6" t="str">
        <f>_xlfn.XLOOKUP(B54,'Men 3 4 Start List'!D:D,'Men 3 4 Start List'!C:C,"")</f>
        <v>SOAR Foundation Racing</v>
      </c>
      <c r="F54" s="6" t="str">
        <f>_xlfn.XLOOKUP(B54,'Men 3 4 Start List'!D:D,'Men 3 4 Start List'!E:E,"")</f>
        <v>Marcus Hook</v>
      </c>
      <c r="G54" s="6">
        <f>_xlfn.XLOOKUP(B54,'Men 3 4 Start List'!D:D,'Men 3 4 Start List'!F:F,"")</f>
        <v>401600</v>
      </c>
    </row>
    <row r="55" spans="1:7" ht="19" x14ac:dyDescent="0.25">
      <c r="A55" s="5" t="s">
        <v>818</v>
      </c>
      <c r="B55" s="34">
        <v>656</v>
      </c>
      <c r="C55" s="6" t="str">
        <f>_xlfn.XLOOKUP(B55,'Men 3 4 Start List'!D:D,'Men 3 4 Start List'!A:A,"")</f>
        <v>Turner</v>
      </c>
      <c r="D55" s="6" t="str">
        <f>_xlfn.XLOOKUP(B55,'Men 3 4 Start List'!D:D,'Men 3 4 Start List'!B:B,"")</f>
        <v>Fred</v>
      </c>
      <c r="E55" s="6">
        <f>_xlfn.XLOOKUP(B55,'Men 3 4 Start List'!D:D,'Men 3 4 Start List'!C:C,"")</f>
        <v>0</v>
      </c>
      <c r="F55" s="6" t="str">
        <f>_xlfn.XLOOKUP(B55,'Men 3 4 Start List'!D:D,'Men 3 4 Start List'!E:E,"")</f>
        <v>MONTGOMERY VILLAGE</v>
      </c>
      <c r="G55" s="6">
        <f>_xlfn.XLOOKUP(B55,'Men 3 4 Start List'!D:D,'Men 3 4 Start List'!F:F,"")</f>
        <v>625901</v>
      </c>
    </row>
    <row r="56" spans="1:7" ht="19" x14ac:dyDescent="0.25">
      <c r="A56" s="5" t="s">
        <v>818</v>
      </c>
      <c r="B56" s="34">
        <v>663</v>
      </c>
      <c r="C56" s="6" t="str">
        <f>_xlfn.XLOOKUP(B56,'Men 3 4 Start List'!D:D,'Men 3 4 Start List'!A:A,"")</f>
        <v>Sanchez</v>
      </c>
      <c r="D56" s="6" t="str">
        <f>_xlfn.XLOOKUP(B56,'Men 3 4 Start List'!D:D,'Men 3 4 Start List'!B:B,"")</f>
        <v>Jake</v>
      </c>
      <c r="E56" s="6" t="str">
        <f>_xlfn.XLOOKUP(B56,'Men 3 4 Start List'!D:D,'Men 3 4 Start List'!C:C,"")</f>
        <v>Verrazano Team Racing p/b NYTri.org</v>
      </c>
      <c r="F56" s="6" t="str">
        <f>_xlfn.XLOOKUP(B56,'Men 3 4 Start List'!D:D,'Men 3 4 Start List'!E:E,"")</f>
        <v>Hillsborough</v>
      </c>
      <c r="G56" s="6">
        <f>_xlfn.XLOOKUP(B56,'Men 3 4 Start List'!D:D,'Men 3 4 Start List'!F:F,"")</f>
        <v>622668</v>
      </c>
    </row>
    <row r="57" spans="1:7" ht="19" x14ac:dyDescent="0.25">
      <c r="A57" s="5" t="s">
        <v>818</v>
      </c>
      <c r="B57" s="34">
        <v>664</v>
      </c>
      <c r="C57" s="6" t="str">
        <f>_xlfn.XLOOKUP(B57,'Men 3 4 Start List'!D:D,'Men 3 4 Start List'!A:A,"")</f>
        <v>Guenther</v>
      </c>
      <c r="D57" s="6" t="str">
        <f>_xlfn.XLOOKUP(B57,'Men 3 4 Start List'!D:D,'Men 3 4 Start List'!B:B,"")</f>
        <v>Jason</v>
      </c>
      <c r="E57" s="6" t="str">
        <f>_xlfn.XLOOKUP(B57,'Men 3 4 Start List'!D:D,'Men 3 4 Start List'!C:C,"")</f>
        <v>GS Lancaster</v>
      </c>
      <c r="F57" s="6" t="str">
        <f>_xlfn.XLOOKUP(B57,'Men 3 4 Start List'!D:D,'Men 3 4 Start List'!E:E,"")</f>
        <v>Marietta</v>
      </c>
      <c r="G57" s="6">
        <f>_xlfn.XLOOKUP(B57,'Men 3 4 Start List'!D:D,'Men 3 4 Start List'!F:F,"")</f>
        <v>193183</v>
      </c>
    </row>
    <row r="58" spans="1:7" ht="19" x14ac:dyDescent="0.25">
      <c r="A58" s="5" t="s">
        <v>818</v>
      </c>
      <c r="B58" s="34">
        <v>665</v>
      </c>
      <c r="C58" s="6" t="str">
        <f>_xlfn.XLOOKUP(B58,'Men 3 4 Start List'!D:D,'Men 3 4 Start List'!A:A,"")</f>
        <v>Woodson</v>
      </c>
      <c r="D58" s="6" t="str">
        <f>_xlfn.XLOOKUP(B58,'Men 3 4 Start List'!D:D,'Men 3 4 Start List'!B:B,"")</f>
        <v>Keith</v>
      </c>
      <c r="E58" s="6" t="str">
        <f>_xlfn.XLOOKUP(B58,'Men 3 4 Start List'!D:D,'Men 3 4 Start List'!C:C,"")</f>
        <v>Keystone Racing P/B Lupine Lights</v>
      </c>
      <c r="F58" s="6" t="str">
        <f>_xlfn.XLOOKUP(B58,'Men 3 4 Start List'!D:D,'Men 3 4 Start List'!E:E,"")</f>
        <v>Ephrata</v>
      </c>
      <c r="G58" s="6">
        <f>_xlfn.XLOOKUP(B58,'Men 3 4 Start List'!D:D,'Men 3 4 Start List'!F:F,"")</f>
        <v>558447</v>
      </c>
    </row>
    <row r="59" spans="1:7" ht="19" x14ac:dyDescent="0.25">
      <c r="A59" s="5" t="s">
        <v>818</v>
      </c>
      <c r="B59" s="34">
        <v>666</v>
      </c>
      <c r="C59" s="6" t="str">
        <f>_xlfn.XLOOKUP(B59,'Men 3 4 Start List'!D:D,'Men 3 4 Start List'!A:A,"")</f>
        <v>Martin</v>
      </c>
      <c r="D59" s="6" t="str">
        <f>_xlfn.XLOOKUP(B59,'Men 3 4 Start List'!D:D,'Men 3 4 Start List'!B:B,"")</f>
        <v>Derick</v>
      </c>
      <c r="E59" s="6" t="str">
        <f>_xlfn.XLOOKUP(B59,'Men 3 4 Start List'!D:D,'Men 3 4 Start List'!C:C,"")</f>
        <v>Getting It In Cyclists</v>
      </c>
      <c r="F59" s="6" t="str">
        <f>_xlfn.XLOOKUP(B59,'Men 3 4 Start List'!D:D,'Men 3 4 Start List'!E:E,"")</f>
        <v>Clinton</v>
      </c>
      <c r="G59" s="6">
        <f>_xlfn.XLOOKUP(B59,'Men 3 4 Start List'!D:D,'Men 3 4 Start List'!F:F,"")</f>
        <v>609486</v>
      </c>
    </row>
    <row r="60" spans="1:7" ht="19" x14ac:dyDescent="0.25">
      <c r="A60" s="5" t="s">
        <v>818</v>
      </c>
      <c r="B60" s="34">
        <v>667</v>
      </c>
      <c r="C60" s="6" t="str">
        <f>_xlfn.XLOOKUP(B60,'Men 3 4 Start List'!D:D,'Men 3 4 Start List'!A:A,"")</f>
        <v>Carter</v>
      </c>
      <c r="D60" s="6" t="str">
        <f>_xlfn.XLOOKUP(B60,'Men 3 4 Start List'!D:D,'Men 3 4 Start List'!B:B,"")</f>
        <v>Anthony</v>
      </c>
      <c r="E60" s="6" t="str">
        <f>_xlfn.XLOOKUP(B60,'Men 3 4 Start List'!D:D,'Men 3 4 Start List'!C:C,"")</f>
        <v>Getting it in Cyclist</v>
      </c>
      <c r="F60" s="6" t="str">
        <f>_xlfn.XLOOKUP(B60,'Men 3 4 Start List'!D:D,'Men 3 4 Start List'!E:E,"")</f>
        <v>Laplata</v>
      </c>
      <c r="G60" s="6">
        <f>_xlfn.XLOOKUP(B60,'Men 3 4 Start List'!D:D,'Men 3 4 Start List'!F:F,"")</f>
        <v>484964</v>
      </c>
    </row>
    <row r="61" spans="1:7" ht="19" x14ac:dyDescent="0.25">
      <c r="A61" s="5" t="s">
        <v>818</v>
      </c>
      <c r="B61" s="34">
        <v>684</v>
      </c>
      <c r="C61" s="6" t="str">
        <f>_xlfn.XLOOKUP(B61,'Men 3 4 Start List'!D:D,'Men 3 4 Start List'!A:A,"")</f>
        <v>Raymond</v>
      </c>
      <c r="D61" s="6" t="str">
        <f>_xlfn.XLOOKUP(B61,'Men 3 4 Start List'!D:D,'Men 3 4 Start List'!B:B,"")</f>
        <v>Adam</v>
      </c>
      <c r="E61" s="6" t="str">
        <f>_xlfn.XLOOKUP(B61,'Men 3 4 Start List'!D:D,'Men 3 4 Start List'!C:C,"")</f>
        <v>Bicycle Therapy Racing</v>
      </c>
      <c r="F61" s="6" t="str">
        <f>_xlfn.XLOOKUP(B61,'Men 3 4 Start List'!D:D,'Men 3 4 Start List'!E:E,"")</f>
        <v>Philadelphia</v>
      </c>
      <c r="G61" s="6">
        <f>_xlfn.XLOOKUP(B61,'Men 3 4 Start List'!D:D,'Men 3 4 Start List'!F:F,"")</f>
        <v>622585</v>
      </c>
    </row>
    <row r="62" spans="1:7" ht="19" x14ac:dyDescent="0.25">
      <c r="A62" s="5" t="s">
        <v>818</v>
      </c>
      <c r="B62" s="34">
        <v>687</v>
      </c>
      <c r="C62" s="6" t="str">
        <f>_xlfn.XLOOKUP(B62,'Men 3 4 Start List'!D:D,'Men 3 4 Start List'!A:A,"")</f>
        <v>Shen</v>
      </c>
      <c r="D62" s="6" t="str">
        <f>_xlfn.XLOOKUP(B62,'Men 3 4 Start List'!D:D,'Men 3 4 Start List'!B:B,"")</f>
        <v>Ting</v>
      </c>
      <c r="E62" s="6" t="str">
        <f>_xlfn.XLOOKUP(B62,'Men 3 4 Start List'!D:D,'Men 3 4 Start List'!C:C,"")</f>
        <v>DistrictTaco Racing</v>
      </c>
      <c r="F62" s="6" t="str">
        <f>_xlfn.XLOOKUP(B62,'Men 3 4 Start List'!D:D,'Men 3 4 Start List'!E:E,"")</f>
        <v>Washington</v>
      </c>
      <c r="G62" s="6">
        <f>_xlfn.XLOOKUP(B62,'Men 3 4 Start List'!D:D,'Men 3 4 Start List'!F:F,"")</f>
        <v>641594</v>
      </c>
    </row>
    <row r="63" spans="1:7" ht="19" x14ac:dyDescent="0.25">
      <c r="A63" s="5" t="s">
        <v>818</v>
      </c>
      <c r="B63" s="34">
        <v>689</v>
      </c>
      <c r="C63" s="6" t="str">
        <f>_xlfn.XLOOKUP(B63,'Men 3 4 Start List'!D:D,'Men 3 4 Start List'!A:A,"")</f>
        <v>Milkowski</v>
      </c>
      <c r="D63" s="6" t="str">
        <f>_xlfn.XLOOKUP(B63,'Men 3 4 Start List'!D:D,'Men 3 4 Start List'!B:B,"")</f>
        <v>Rick</v>
      </c>
      <c r="E63" s="6" t="str">
        <f>_xlfn.XLOOKUP(B63,'Men 3 4 Start List'!D:D,'Men 3 4 Start List'!C:C,"")</f>
        <v>TMB Racing</v>
      </c>
      <c r="F63" s="6" t="str">
        <f>_xlfn.XLOOKUP(B63,'Men 3 4 Start List'!D:D,'Men 3 4 Start List'!E:E,"")</f>
        <v>Branchburg</v>
      </c>
      <c r="G63" s="6" t="e">
        <f>_xlfn.XLOOKUP(#REF!,'Men 3 4 Start List'!D:D,'Men 3 4 Start List'!F:F,"")</f>
        <v>#REF!</v>
      </c>
    </row>
    <row r="64" spans="1:7" ht="19" x14ac:dyDescent="0.25">
      <c r="A64" s="5" t="s">
        <v>818</v>
      </c>
      <c r="B64" s="34">
        <v>696</v>
      </c>
      <c r="C64" s="6" t="str">
        <f>_xlfn.XLOOKUP(B64,'Men 3 4 Start List'!D:D,'Men 3 4 Start List'!A:A,"")</f>
        <v>Ojatson</v>
      </c>
      <c r="D64" s="6" t="str">
        <f>_xlfn.XLOOKUP(B64,'Men 3 4 Start List'!D:D,'Men 3 4 Start List'!B:B,"")</f>
        <v>Joseph</v>
      </c>
      <c r="E64" s="6" t="str">
        <f>_xlfn.XLOOKUP(B64,'Men 3 4 Start List'!D:D,'Men 3 4 Start List'!C:C,"")</f>
        <v>KRT Racing</v>
      </c>
      <c r="F64" s="6" t="str">
        <f>_xlfn.XLOOKUP(B64,'Men 3 4 Start List'!D:D,'Men 3 4 Start List'!E:E,"")</f>
        <v>BROOKLYN</v>
      </c>
      <c r="G64" s="6">
        <f>_xlfn.XLOOKUP(B64,'Men 3 4 Start List'!D:D,'Men 3 4 Start List'!F:F,"")</f>
        <v>616711</v>
      </c>
    </row>
    <row r="65" spans="1:7" ht="19" x14ac:dyDescent="0.25">
      <c r="A65" s="5">
        <v>53</v>
      </c>
      <c r="B65" s="10"/>
      <c r="C65" s="6">
        <f>_xlfn.XLOOKUP(B65,'Men 3 4 Start List'!D:D,'Men 3 4 Start List'!A:A,"")</f>
        <v>0</v>
      </c>
      <c r="D65" s="6">
        <f>_xlfn.XLOOKUP(B65,'Men 3 4 Start List'!D:D,'Men 3 4 Start List'!B:B,"")</f>
        <v>0</v>
      </c>
      <c r="E65" s="6">
        <f>_xlfn.XLOOKUP(B65,'Men 3 4 Start List'!D:D,'Men 3 4 Start List'!C:C,"")</f>
        <v>0</v>
      </c>
      <c r="F65" s="6">
        <f>_xlfn.XLOOKUP(B65,'Men 3 4 Start List'!D:D,'Men 3 4 Start List'!E:E,"")</f>
        <v>0</v>
      </c>
      <c r="G65" s="6">
        <f>_xlfn.XLOOKUP(B65,'Men 3 4 Start List'!D:D,'Men 3 4 Start List'!F:F,"")</f>
        <v>0</v>
      </c>
    </row>
    <row r="66" spans="1:7" ht="19" x14ac:dyDescent="0.25">
      <c r="A66" s="5">
        <v>54</v>
      </c>
      <c r="B66" s="10"/>
      <c r="C66" s="6">
        <f>_xlfn.XLOOKUP(B66,'Men 3 4 Start List'!D:D,'Men 3 4 Start List'!A:A,"")</f>
        <v>0</v>
      </c>
      <c r="D66" s="6">
        <f>_xlfn.XLOOKUP(B66,'Men 3 4 Start List'!D:D,'Men 3 4 Start List'!B:B,"")</f>
        <v>0</v>
      </c>
      <c r="E66" s="6">
        <f>_xlfn.XLOOKUP(B66,'Men 3 4 Start List'!D:D,'Men 3 4 Start List'!C:C,"")</f>
        <v>0</v>
      </c>
      <c r="F66" s="6">
        <f>_xlfn.XLOOKUP(B66,'Men 3 4 Start List'!D:D,'Men 3 4 Start List'!E:E,"")</f>
        <v>0</v>
      </c>
      <c r="G66" s="33">
        <f>_xlfn.XLOOKUP(B66,'Men 55+ Start List'!D:D,'Men 55+ Start List'!F:F,"")</f>
        <v>0</v>
      </c>
    </row>
    <row r="67" spans="1:7" ht="19" x14ac:dyDescent="0.25">
      <c r="A67" s="5">
        <v>55</v>
      </c>
      <c r="B67" s="10"/>
      <c r="C67" s="6">
        <f>_xlfn.XLOOKUP(B67,'Men 3 4 Start List'!D:D,'Men 3 4 Start List'!A:A,"")</f>
        <v>0</v>
      </c>
      <c r="D67" s="6">
        <f>_xlfn.XLOOKUP(B67,'Men 3 4 Start List'!D:D,'Men 3 4 Start List'!B:B,"")</f>
        <v>0</v>
      </c>
      <c r="E67" s="6">
        <f>_xlfn.XLOOKUP(B67,'Men 3 4 Start List'!D:D,'Men 3 4 Start List'!C:C,"")</f>
        <v>0</v>
      </c>
      <c r="F67" s="6">
        <f>_xlfn.XLOOKUP(B67,'Men 3 4 Start List'!D:D,'Men 3 4 Start List'!E:E,"")</f>
        <v>0</v>
      </c>
      <c r="G67" s="33">
        <f>_xlfn.XLOOKUP(B67,'Men 55+ Start List'!D:D,'Men 55+ Start List'!F:F,"")</f>
        <v>0</v>
      </c>
    </row>
    <row r="68" spans="1:7" ht="19" x14ac:dyDescent="0.25">
      <c r="A68" s="5">
        <v>56</v>
      </c>
      <c r="B68" s="10"/>
      <c r="C68" s="6">
        <f>_xlfn.XLOOKUP(B68,'Men 3 4 Start List'!D:D,'Men 3 4 Start List'!A:A,"")</f>
        <v>0</v>
      </c>
      <c r="D68" s="6">
        <f>_xlfn.XLOOKUP(B68,'Men 3 4 Start List'!D:D,'Men 3 4 Start List'!B:B,"")</f>
        <v>0</v>
      </c>
      <c r="E68" s="6">
        <f>_xlfn.XLOOKUP(B68,'Men 3 4 Start List'!D:D,'Men 3 4 Start List'!C:C,"")</f>
        <v>0</v>
      </c>
      <c r="F68" s="6">
        <f>_xlfn.XLOOKUP(B68,'Men 3 4 Start List'!D:D,'Men 3 4 Start List'!E:E,"")</f>
        <v>0</v>
      </c>
      <c r="G68" s="33" t="str">
        <f>_xlfn.XLOOKUP(B63,'Men 55+ Start List'!D:D,'Men 55+ Start List'!F:F,"")</f>
        <v/>
      </c>
    </row>
    <row r="69" spans="1:7" ht="19" x14ac:dyDescent="0.25">
      <c r="A69" s="5">
        <v>57</v>
      </c>
      <c r="B69" s="10"/>
      <c r="C69" s="6">
        <f>_xlfn.XLOOKUP(B69,'Men 3 4 Start List'!D:D,'Men 3 4 Start List'!A:A,"")</f>
        <v>0</v>
      </c>
      <c r="D69" s="6">
        <f>_xlfn.XLOOKUP(B69,'Men 3 4 Start List'!D:D,'Men 3 4 Start List'!B:B,"")</f>
        <v>0</v>
      </c>
      <c r="E69" s="6">
        <f>_xlfn.XLOOKUP(B69,'Men 3 4 Start List'!D:D,'Men 3 4 Start List'!C:C,"")</f>
        <v>0</v>
      </c>
      <c r="F69" s="6">
        <f>_xlfn.XLOOKUP(B69,'Men 3 4 Start List'!D:D,'Men 3 4 Start List'!E:E,"")</f>
        <v>0</v>
      </c>
      <c r="G69" s="33">
        <f>_xlfn.XLOOKUP(B69,'Men 55+ Start List'!D:D,'Men 55+ Start List'!F:F,"")</f>
        <v>0</v>
      </c>
    </row>
    <row r="70" spans="1:7" ht="19" x14ac:dyDescent="0.25">
      <c r="A70" s="5">
        <v>58</v>
      </c>
      <c r="B70" s="10"/>
      <c r="C70" s="6">
        <f>_xlfn.XLOOKUP(B70,'Men 3 4 Start List'!D:D,'Men 3 4 Start List'!A:A,"")</f>
        <v>0</v>
      </c>
      <c r="D70" s="6">
        <f>_xlfn.XLOOKUP(B70,'Men 3 4 Start List'!D:D,'Men 3 4 Start List'!B:B,"")</f>
        <v>0</v>
      </c>
      <c r="E70" s="6">
        <f>_xlfn.XLOOKUP(B70,'Men 3 4 Start List'!D:D,'Men 3 4 Start List'!C:C,"")</f>
        <v>0</v>
      </c>
      <c r="F70" s="6">
        <f>_xlfn.XLOOKUP(B70,'Men 3 4 Start List'!D:D,'Men 3 4 Start List'!E:E,"")</f>
        <v>0</v>
      </c>
      <c r="G70" s="33">
        <f>_xlfn.XLOOKUP(B70,'Men 55+ Start List'!D:D,'Men 55+ Start List'!F:F,"")</f>
        <v>0</v>
      </c>
    </row>
    <row r="71" spans="1:7" ht="19" x14ac:dyDescent="0.25">
      <c r="A71" s="5">
        <v>59</v>
      </c>
      <c r="B71" s="10"/>
      <c r="C71" s="6">
        <f>_xlfn.XLOOKUP(B71,'Men 3 4 Start List'!D:D,'Men 3 4 Start List'!A:A,"")</f>
        <v>0</v>
      </c>
      <c r="D71" s="6">
        <f>_xlfn.XLOOKUP(B71,'Men 3 4 Start List'!D:D,'Men 3 4 Start List'!B:B,"")</f>
        <v>0</v>
      </c>
      <c r="E71" s="6">
        <f>_xlfn.XLOOKUP(B71,'Men 3 4 Start List'!D:D,'Men 3 4 Start List'!C:C,"")</f>
        <v>0</v>
      </c>
      <c r="F71" s="6">
        <f>_xlfn.XLOOKUP(B71,'Men 3 4 Start List'!D:D,'Men 3 4 Start List'!E:E,"")</f>
        <v>0</v>
      </c>
      <c r="G71" s="33">
        <f>_xlfn.XLOOKUP(B71,'Men 55+ Start List'!D:D,'Men 55+ Start List'!F:F,"")</f>
        <v>0</v>
      </c>
    </row>
    <row r="72" spans="1:7" ht="19" x14ac:dyDescent="0.25">
      <c r="A72" s="5">
        <v>60</v>
      </c>
      <c r="B72" s="10"/>
      <c r="C72" s="6">
        <f>_xlfn.XLOOKUP(B72,'Men 3 4 Start List'!D:D,'Men 3 4 Start List'!A:A,"")</f>
        <v>0</v>
      </c>
      <c r="D72" s="6">
        <f>_xlfn.XLOOKUP(B72,'Men 3 4 Start List'!D:D,'Men 3 4 Start List'!B:B,"")</f>
        <v>0</v>
      </c>
      <c r="E72" s="6">
        <f>_xlfn.XLOOKUP(B72,'Men 3 4 Start List'!D:D,'Men 3 4 Start List'!C:C,"")</f>
        <v>0</v>
      </c>
      <c r="F72" s="6">
        <f>_xlfn.XLOOKUP(B72,'Men 3 4 Start List'!D:D,'Men 3 4 Start List'!E:E,"")</f>
        <v>0</v>
      </c>
      <c r="G72" s="33">
        <f>_xlfn.XLOOKUP(B72,'Men 55+ Start List'!D:D,'Men 55+ Start List'!F:F,"")</f>
        <v>0</v>
      </c>
    </row>
    <row r="73" spans="1:7" ht="19" x14ac:dyDescent="0.25">
      <c r="A73" s="5">
        <v>61</v>
      </c>
      <c r="B73" s="10"/>
      <c r="C73" s="6">
        <f>_xlfn.XLOOKUP(B73,'Men 3 4 Start List'!D:D,'Men 3 4 Start List'!A:A,"")</f>
        <v>0</v>
      </c>
      <c r="D73" s="6">
        <f>_xlfn.XLOOKUP(B73,'Men 3 4 Start List'!D:D,'Men 3 4 Start List'!B:B,"")</f>
        <v>0</v>
      </c>
      <c r="E73" s="6">
        <f>_xlfn.XLOOKUP(B73,'Men 3 4 Start List'!D:D,'Men 3 4 Start List'!C:C,"")</f>
        <v>0</v>
      </c>
      <c r="F73" s="6">
        <f>_xlfn.XLOOKUP(B73,'Men 3 4 Start List'!D:D,'Men 3 4 Start List'!E:E,"")</f>
        <v>0</v>
      </c>
      <c r="G73" s="33">
        <f>_xlfn.XLOOKUP(B73,'Men 55+ Start List'!D:D,'Men 55+ Start List'!F:F,"")</f>
        <v>0</v>
      </c>
    </row>
    <row r="74" spans="1:7" ht="19" x14ac:dyDescent="0.25">
      <c r="A74" s="5">
        <v>62</v>
      </c>
      <c r="B74" s="10"/>
      <c r="C74" s="6">
        <f>_xlfn.XLOOKUP(B74,'Men 3 4 Start List'!D:D,'Men 3 4 Start List'!A:A,"")</f>
        <v>0</v>
      </c>
      <c r="D74" s="6">
        <f>_xlfn.XLOOKUP(B74,'Men 3 4 Start List'!D:D,'Men 3 4 Start List'!B:B,"")</f>
        <v>0</v>
      </c>
      <c r="E74" s="6">
        <f>_xlfn.XLOOKUP(B74,'Men 3 4 Start List'!D:D,'Men 3 4 Start List'!C:C,"")</f>
        <v>0</v>
      </c>
      <c r="F74" s="6">
        <f>_xlfn.XLOOKUP(B74,'Men 3 4 Start List'!D:D,'Men 3 4 Start List'!E:E,"")</f>
        <v>0</v>
      </c>
      <c r="G74" s="33">
        <f>_xlfn.XLOOKUP(B74,'Men 55+ Start List'!D:D,'Men 55+ Start List'!F:F,"")</f>
        <v>0</v>
      </c>
    </row>
    <row r="75" spans="1:7" ht="19" x14ac:dyDescent="0.25">
      <c r="A75" s="5">
        <v>63</v>
      </c>
      <c r="B75" s="5"/>
      <c r="C75" s="6">
        <f>_xlfn.XLOOKUP(B75,'Men 3 4 Start List'!D:D,'Men 3 4 Start List'!A:A,"")</f>
        <v>0</v>
      </c>
      <c r="D75" s="6">
        <f>_xlfn.XLOOKUP(B75,'Men 3 4 Start List'!D:D,'Men 3 4 Start List'!B:B,"")</f>
        <v>0</v>
      </c>
      <c r="E75" s="6">
        <f>_xlfn.XLOOKUP(B75,'Men 3 4 Start List'!D:D,'Men 3 4 Start List'!C:C,"")</f>
        <v>0</v>
      </c>
      <c r="F75" s="6">
        <f>_xlfn.XLOOKUP(B75,'Men 3 4 Start List'!D:D,'Men 3 4 Start List'!E:E,"")</f>
        <v>0</v>
      </c>
      <c r="G75" s="33">
        <f>_xlfn.XLOOKUP(B75,'Men 55+ Start List'!D:D,'Men 55+ Start List'!F:F,"")</f>
        <v>0</v>
      </c>
    </row>
    <row r="76" spans="1:7" ht="19" x14ac:dyDescent="0.25">
      <c r="A76" s="5">
        <v>64</v>
      </c>
      <c r="B76" s="5" t="s">
        <v>9</v>
      </c>
      <c r="C76" s="6" t="str">
        <f>_xlfn.XLOOKUP(B76,'Men 3 4 Start List'!D:D,'Men 3 4 Start List'!A:A,"")</f>
        <v/>
      </c>
      <c r="D76" s="6" t="str">
        <f>_xlfn.XLOOKUP(B76,'Men 3 4 Start List'!D:D,'Men 3 4 Start List'!B:B,"")</f>
        <v/>
      </c>
      <c r="E76" s="6" t="str">
        <f>_xlfn.XLOOKUP(B76,'Men 3 4 Start List'!D:D,'Men 3 4 Start List'!C:C,"")</f>
        <v/>
      </c>
      <c r="F76" s="6" t="str">
        <f>_xlfn.XLOOKUP(B76,'Men 3 4 Start List'!D:D,'Men 3 4 Start List'!E:E,"")</f>
        <v/>
      </c>
      <c r="G76" s="33" t="str">
        <f>_xlfn.XLOOKUP(B76,'Men 55+ Start List'!D:D,'Men 55+ Start List'!F:F,"")</f>
        <v/>
      </c>
    </row>
    <row r="77" spans="1:7" ht="19" x14ac:dyDescent="0.25">
      <c r="A77" s="5">
        <v>65</v>
      </c>
      <c r="B77" s="5" t="s">
        <v>9</v>
      </c>
      <c r="C77" s="6" t="str">
        <f>_xlfn.XLOOKUP(B77,'Men 3 4 Start List'!D:D,'Men 3 4 Start List'!A:A,"")</f>
        <v/>
      </c>
      <c r="D77" s="6" t="str">
        <f>_xlfn.XLOOKUP(B77,'Men 3 4 Start List'!D:D,'Men 3 4 Start List'!B:B,"")</f>
        <v/>
      </c>
      <c r="E77" s="6" t="str">
        <f>_xlfn.XLOOKUP(B77,'Men 3 4 Start List'!D:D,'Men 3 4 Start List'!C:C,"")</f>
        <v/>
      </c>
      <c r="F77" s="6" t="str">
        <f>_xlfn.XLOOKUP(B77,'Men 3 4 Start List'!D:D,'Men 3 4 Start List'!E:E,"")</f>
        <v/>
      </c>
      <c r="G77" s="33" t="str">
        <f>_xlfn.XLOOKUP(B77,'Men 55+ Start List'!D:D,'Men 55+ Start List'!F:F,"")</f>
        <v/>
      </c>
    </row>
    <row r="78" spans="1:7" ht="19" x14ac:dyDescent="0.25">
      <c r="A78" s="5">
        <v>66</v>
      </c>
      <c r="B78" s="5" t="s">
        <v>9</v>
      </c>
      <c r="C78" s="6" t="str">
        <f>_xlfn.XLOOKUP(B78,'Men 3 4 Start List'!D:D,'Men 3 4 Start List'!A:A,"")</f>
        <v/>
      </c>
      <c r="D78" s="6" t="str">
        <f>_xlfn.XLOOKUP(B78,'Men 3 4 Start List'!D:D,'Men 3 4 Start List'!B:B,"")</f>
        <v/>
      </c>
      <c r="E78" s="6" t="str">
        <f>_xlfn.XLOOKUP(B78,'Men 3 4 Start List'!D:D,'Men 3 4 Start List'!C:C,"")</f>
        <v/>
      </c>
      <c r="F78" s="6" t="str">
        <f>_xlfn.XLOOKUP(B78,'Men 3 4 Start List'!D:D,'Men 3 4 Start List'!E:E,"")</f>
        <v/>
      </c>
      <c r="G78" s="33" t="str">
        <f>_xlfn.XLOOKUP(B78,'Men 55+ Start List'!D:D,'Men 55+ Start List'!F:F,"")</f>
        <v/>
      </c>
    </row>
    <row r="79" spans="1:7" ht="19" x14ac:dyDescent="0.25">
      <c r="A79" s="5">
        <v>67</v>
      </c>
      <c r="B79" s="5" t="s">
        <v>9</v>
      </c>
      <c r="C79" s="6" t="str">
        <f>_xlfn.XLOOKUP(B79,'Men 3 4 Start List'!D:D,'Men 3 4 Start List'!A:A,"")</f>
        <v/>
      </c>
      <c r="D79" s="6" t="str">
        <f>_xlfn.XLOOKUP(B79,'Men 3 4 Start List'!D:D,'Men 3 4 Start List'!B:B,"")</f>
        <v/>
      </c>
      <c r="E79" s="6" t="str">
        <f>_xlfn.XLOOKUP(B79,'Men 3 4 Start List'!D:D,'Men 3 4 Start List'!C:C,"")</f>
        <v/>
      </c>
      <c r="F79" s="6" t="str">
        <f>_xlfn.XLOOKUP(B79,'Men 3 4 Start List'!D:D,'Men 3 4 Start List'!E:E,"")</f>
        <v/>
      </c>
      <c r="G79" s="33" t="str">
        <f>_xlfn.XLOOKUP(B79,'Men 55+ Start List'!D:D,'Men 55+ Start List'!F:F,"")</f>
        <v/>
      </c>
    </row>
    <row r="80" spans="1:7" ht="19" x14ac:dyDescent="0.25">
      <c r="A80" s="5">
        <v>68</v>
      </c>
      <c r="B80" s="5" t="s">
        <v>9</v>
      </c>
      <c r="C80" s="6" t="str">
        <f>_xlfn.XLOOKUP(B80,'Men 3 4 Start List'!D:D,'Men 3 4 Start List'!A:A,"")</f>
        <v/>
      </c>
      <c r="D80" s="6" t="str">
        <f>_xlfn.XLOOKUP(B80,'Men 3 4 Start List'!D:D,'Men 3 4 Start List'!B:B,"")</f>
        <v/>
      </c>
      <c r="E80" s="6" t="str">
        <f>_xlfn.XLOOKUP(B80,'Men 3 4 Start List'!D:D,'Men 3 4 Start List'!C:C,"")</f>
        <v/>
      </c>
      <c r="F80" s="6" t="str">
        <f>_xlfn.XLOOKUP(B80,'Men 3 4 Start List'!D:D,'Men 3 4 Start List'!E:E,"")</f>
        <v/>
      </c>
      <c r="G80" s="33" t="str">
        <f>_xlfn.XLOOKUP(B80,'Men 55+ Start List'!D:D,'Men 55+ Start List'!F:F,"")</f>
        <v/>
      </c>
    </row>
    <row r="81" spans="1:7" ht="19" x14ac:dyDescent="0.25">
      <c r="A81" s="5">
        <v>69</v>
      </c>
      <c r="B81" s="5" t="s">
        <v>9</v>
      </c>
      <c r="C81" s="6" t="str">
        <f>_xlfn.XLOOKUP(B81,'Men 3 4 Start List'!D:D,'Men 3 4 Start List'!A:A,"")</f>
        <v/>
      </c>
      <c r="D81" s="6" t="str">
        <f>_xlfn.XLOOKUP(B81,'Men 3 4 Start List'!D:D,'Men 3 4 Start List'!B:B,"")</f>
        <v/>
      </c>
      <c r="E81" s="6" t="str">
        <f>_xlfn.XLOOKUP(B81,'Men 3 4 Start List'!D:D,'Men 3 4 Start List'!C:C,"")</f>
        <v/>
      </c>
      <c r="F81" s="6" t="str">
        <f>_xlfn.XLOOKUP(B81,'Men 3 4 Start List'!D:D,'Men 3 4 Start List'!E:E,"")</f>
        <v/>
      </c>
      <c r="G81" s="33" t="str">
        <f>_xlfn.XLOOKUP(B81,'Men 55+ Start List'!D:D,'Men 55+ Start List'!F:F,"")</f>
        <v/>
      </c>
    </row>
    <row r="82" spans="1:7" ht="19" x14ac:dyDescent="0.25">
      <c r="A82" s="5">
        <v>70</v>
      </c>
      <c r="B82" s="5" t="s">
        <v>9</v>
      </c>
      <c r="C82" s="6" t="str">
        <f>_xlfn.XLOOKUP(B82,'Men 3 4 Start List'!D:D,'Men 3 4 Start List'!A:A,"")</f>
        <v/>
      </c>
      <c r="D82" s="6" t="str">
        <f>_xlfn.XLOOKUP(B82,'Men 3 4 Start List'!D:D,'Men 3 4 Start List'!B:B,"")</f>
        <v/>
      </c>
      <c r="E82" s="6" t="str">
        <f>_xlfn.XLOOKUP(B82,'Men 3 4 Start List'!D:D,'Men 3 4 Start List'!C:C,"")</f>
        <v/>
      </c>
      <c r="F82" s="6" t="str">
        <f>_xlfn.XLOOKUP(B82,'Men 3 4 Start List'!D:D,'Men 3 4 Start List'!E:E,"")</f>
        <v/>
      </c>
      <c r="G82" s="33" t="str">
        <f>_xlfn.XLOOKUP(B82,'Men 55+ Start List'!D:D,'Men 55+ Start List'!F:F,"")</f>
        <v/>
      </c>
    </row>
    <row r="83" spans="1:7" ht="19" x14ac:dyDescent="0.25">
      <c r="A83" s="5">
        <v>71</v>
      </c>
      <c r="B83" s="5" t="s">
        <v>9</v>
      </c>
      <c r="C83" s="6" t="str">
        <f>_xlfn.XLOOKUP(B83,'Men 3 4 Start List'!D:D,'Men 3 4 Start List'!A:A,"")</f>
        <v/>
      </c>
      <c r="D83" s="6" t="str">
        <f>_xlfn.XLOOKUP(B83,'Men 3 4 Start List'!D:D,'Men 3 4 Start List'!B:B,"")</f>
        <v/>
      </c>
      <c r="E83" s="6" t="str">
        <f>_xlfn.XLOOKUP(B83,'Men 3 4 Start List'!D:D,'Men 3 4 Start List'!C:C,"")</f>
        <v/>
      </c>
      <c r="F83" s="6" t="str">
        <f>_xlfn.XLOOKUP(B83,'Men 3 4 Start List'!D:D,'Men 3 4 Start List'!E:E,"")</f>
        <v/>
      </c>
      <c r="G83" s="33" t="str">
        <f>_xlfn.XLOOKUP(B83,'Men 55+ Start List'!D:D,'Men 55+ Start List'!F:F,"")</f>
        <v/>
      </c>
    </row>
    <row r="84" spans="1:7" ht="19" x14ac:dyDescent="0.25">
      <c r="A84" s="5">
        <v>72</v>
      </c>
      <c r="B84" s="5" t="s">
        <v>9</v>
      </c>
      <c r="C84" s="6" t="str">
        <f>_xlfn.XLOOKUP(B84,'Men 3 4 Start List'!D:D,'Men 3 4 Start List'!A:A,"")</f>
        <v/>
      </c>
      <c r="D84" s="6" t="str">
        <f>_xlfn.XLOOKUP(B84,'Men 3 4 Start List'!D:D,'Men 3 4 Start List'!B:B,"")</f>
        <v/>
      </c>
      <c r="E84" s="6" t="str">
        <f>_xlfn.XLOOKUP(B84,'Men 3 4 Start List'!D:D,'Men 3 4 Start List'!C:C,"")</f>
        <v/>
      </c>
      <c r="F84" s="6" t="str">
        <f>_xlfn.XLOOKUP(B84,'Men 3 4 Start List'!D:D,'Men 3 4 Start List'!E:E,"")</f>
        <v/>
      </c>
      <c r="G84" s="33" t="str">
        <f>_xlfn.XLOOKUP(B84,'Men 55+ Start List'!D:D,'Men 55+ Start List'!F:F,"")</f>
        <v/>
      </c>
    </row>
    <row r="85" spans="1:7" ht="19" x14ac:dyDescent="0.25">
      <c r="A85" s="5">
        <v>73</v>
      </c>
      <c r="B85" s="5" t="s">
        <v>9</v>
      </c>
      <c r="C85" s="6" t="str">
        <f>_xlfn.XLOOKUP(B85,'Men 3 4 Start List'!D:D,'Men 3 4 Start List'!A:A,"")</f>
        <v/>
      </c>
      <c r="D85" s="6" t="str">
        <f>_xlfn.XLOOKUP(B85,'Men 3 4 Start List'!D:D,'Men 3 4 Start List'!B:B,"")</f>
        <v/>
      </c>
      <c r="E85" s="6" t="str">
        <f>_xlfn.XLOOKUP(B85,'Men 3 4 Start List'!D:D,'Men 3 4 Start List'!C:C,"")</f>
        <v/>
      </c>
      <c r="F85" s="6" t="str">
        <f>_xlfn.XLOOKUP(B85,'Men 3 4 Start List'!D:D,'Men 3 4 Start List'!E:E,"")</f>
        <v/>
      </c>
      <c r="G85" s="33" t="str">
        <f>_xlfn.XLOOKUP(B85,'Men 55+ Start List'!D:D,'Men 55+ Start List'!F:F,"")</f>
        <v/>
      </c>
    </row>
    <row r="86" spans="1:7" ht="19" x14ac:dyDescent="0.25">
      <c r="A86" s="5">
        <v>74</v>
      </c>
      <c r="B86" s="5" t="s">
        <v>9</v>
      </c>
      <c r="C86" s="6" t="str">
        <f>_xlfn.XLOOKUP(B86,'Men 3 4 Start List'!D:D,'Men 3 4 Start List'!A:A,"")</f>
        <v/>
      </c>
      <c r="D86" s="6" t="str">
        <f>_xlfn.XLOOKUP(B86,'Men 3 4 Start List'!D:D,'Men 3 4 Start List'!B:B,"")</f>
        <v/>
      </c>
      <c r="E86" s="6" t="str">
        <f>_xlfn.XLOOKUP(B86,'Men 3 4 Start List'!D:D,'Men 3 4 Start List'!C:C,"")</f>
        <v/>
      </c>
      <c r="F86" s="6" t="str">
        <f>_xlfn.XLOOKUP(B86,'Men 3 4 Start List'!D:D,'Men 3 4 Start List'!E:E,"")</f>
        <v/>
      </c>
      <c r="G86" s="33" t="str">
        <f>_xlfn.XLOOKUP(B86,'Men 55+ Start List'!D:D,'Men 55+ Start List'!F:F,"")</f>
        <v/>
      </c>
    </row>
    <row r="87" spans="1:7" ht="19" x14ac:dyDescent="0.25">
      <c r="A87" s="5">
        <v>75</v>
      </c>
      <c r="B87" s="5" t="s">
        <v>9</v>
      </c>
      <c r="C87" s="6" t="str">
        <f>_xlfn.XLOOKUP(B87,'Men 3 4 Start List'!D:D,'Men 3 4 Start List'!A:A,"")</f>
        <v/>
      </c>
      <c r="D87" s="6" t="str">
        <f>_xlfn.XLOOKUP(B87,'Men 3 4 Start List'!D:D,'Men 3 4 Start List'!B:B,"")</f>
        <v/>
      </c>
      <c r="E87" s="6" t="str">
        <f>_xlfn.XLOOKUP(B87,'Men 3 4 Start List'!D:D,'Men 3 4 Start List'!C:C,"")</f>
        <v/>
      </c>
      <c r="F87" s="6" t="str">
        <f>_xlfn.XLOOKUP(B87,'Men 3 4 Start List'!D:D,'Men 3 4 Start List'!E:E,"")</f>
        <v/>
      </c>
      <c r="G87" s="33" t="str">
        <f>_xlfn.XLOOKUP(B87,'Men 55+ Start List'!D:D,'Men 55+ Start List'!F:F,"")</f>
        <v/>
      </c>
    </row>
    <row r="88" spans="1:7" ht="19" x14ac:dyDescent="0.25">
      <c r="A88" s="5">
        <v>76</v>
      </c>
      <c r="B88" s="5" t="s">
        <v>9</v>
      </c>
      <c r="C88" s="6" t="str">
        <f>_xlfn.XLOOKUP(B88,'Men 3 4 Start List'!D:D,'Men 3 4 Start List'!A:A,"")</f>
        <v/>
      </c>
      <c r="D88" s="6" t="str">
        <f>_xlfn.XLOOKUP(B88,'Men 3 4 Start List'!D:D,'Men 3 4 Start List'!B:B,"")</f>
        <v/>
      </c>
      <c r="E88" s="6" t="str">
        <f>_xlfn.XLOOKUP(B88,'Men 3 4 Start List'!D:D,'Men 3 4 Start List'!C:C,"")</f>
        <v/>
      </c>
      <c r="F88" s="6" t="str">
        <f>_xlfn.XLOOKUP(B88,'Men 3 4 Start List'!D:D,'Men 3 4 Start List'!E:E,"")</f>
        <v/>
      </c>
      <c r="G88" s="33" t="str">
        <f>_xlfn.XLOOKUP(B88,'Men 55+ Start List'!D:D,'Men 55+ Start List'!F:F,"")</f>
        <v/>
      </c>
    </row>
    <row r="89" spans="1:7" ht="19" x14ac:dyDescent="0.25">
      <c r="A89" s="5">
        <v>77</v>
      </c>
      <c r="B89" s="5" t="s">
        <v>9</v>
      </c>
      <c r="C89" s="6" t="str">
        <f>_xlfn.XLOOKUP(B89,'Men 3 4 Start List'!D:D,'Men 3 4 Start List'!A:A,"")</f>
        <v/>
      </c>
      <c r="D89" s="6" t="str">
        <f>_xlfn.XLOOKUP(B89,'Men 3 4 Start List'!D:D,'Men 3 4 Start List'!B:B,"")</f>
        <v/>
      </c>
      <c r="E89" s="6" t="str">
        <f>_xlfn.XLOOKUP(B89,'Men 3 4 Start List'!D:D,'Men 3 4 Start List'!C:C,"")</f>
        <v/>
      </c>
      <c r="F89" s="6" t="str">
        <f>_xlfn.XLOOKUP(B89,'Men 3 4 Start List'!D:D,'Men 3 4 Start List'!E:E,"")</f>
        <v/>
      </c>
      <c r="G89" s="33" t="str">
        <f>_xlfn.XLOOKUP(B89,'Men 55+ Start List'!D:D,'Men 55+ Start List'!F:F,"")</f>
        <v/>
      </c>
    </row>
    <row r="90" spans="1:7" ht="19" x14ac:dyDescent="0.25">
      <c r="A90" s="5">
        <v>78</v>
      </c>
      <c r="B90" s="5" t="s">
        <v>9</v>
      </c>
      <c r="C90" s="6" t="str">
        <f>_xlfn.XLOOKUP(B90,'Men 3 4 Start List'!D:D,'Men 3 4 Start List'!A:A,"")</f>
        <v/>
      </c>
      <c r="D90" s="6" t="str">
        <f>_xlfn.XLOOKUP(B90,'Men 3 4 Start List'!D:D,'Men 3 4 Start List'!B:B,"")</f>
        <v/>
      </c>
      <c r="E90" s="6" t="str">
        <f>_xlfn.XLOOKUP(B90,'Men 3 4 Start List'!D:D,'Men 3 4 Start List'!C:C,"")</f>
        <v/>
      </c>
      <c r="F90" s="6" t="str">
        <f>_xlfn.XLOOKUP(B90,'Men 3 4 Start List'!D:D,'Men 3 4 Start List'!E:E,"")</f>
        <v/>
      </c>
      <c r="G90" s="33" t="str">
        <f>_xlfn.XLOOKUP(B90,'Men 55+ Start List'!D:D,'Men 55+ Start List'!F:F,"")</f>
        <v/>
      </c>
    </row>
    <row r="91" spans="1:7" ht="19" x14ac:dyDescent="0.25">
      <c r="A91" s="5">
        <v>79</v>
      </c>
      <c r="B91" s="5" t="s">
        <v>9</v>
      </c>
      <c r="C91" s="6" t="str">
        <f>_xlfn.XLOOKUP(B91,'Men 3 4 Start List'!D:D,'Men 3 4 Start List'!A:A,"")</f>
        <v/>
      </c>
      <c r="D91" s="6" t="str">
        <f>_xlfn.XLOOKUP(B91,'Men 3 4 Start List'!D:D,'Men 3 4 Start List'!B:B,"")</f>
        <v/>
      </c>
      <c r="E91" s="6" t="str">
        <f>_xlfn.XLOOKUP(B91,'Men 3 4 Start List'!D:D,'Men 3 4 Start List'!C:C,"")</f>
        <v/>
      </c>
      <c r="F91" s="6" t="str">
        <f>_xlfn.XLOOKUP(B91,'Men 3 4 Start List'!D:D,'Men 3 4 Start List'!E:E,"")</f>
        <v/>
      </c>
      <c r="G91" s="33" t="str">
        <f>_xlfn.XLOOKUP(B91,'Men 55+ Start List'!D:D,'Men 55+ Start List'!F:F,"")</f>
        <v/>
      </c>
    </row>
    <row r="92" spans="1:7" ht="19" x14ac:dyDescent="0.25">
      <c r="A92" s="5">
        <v>80</v>
      </c>
      <c r="B92" s="5" t="s">
        <v>9</v>
      </c>
      <c r="C92" s="6" t="str">
        <f>_xlfn.XLOOKUP(B92,'Men 3 4 Start List'!D:D,'Men 3 4 Start List'!A:A,"")</f>
        <v/>
      </c>
      <c r="D92" s="6" t="str">
        <f>_xlfn.XLOOKUP(B92,'Men 3 4 Start List'!D:D,'Men 3 4 Start List'!B:B,"")</f>
        <v/>
      </c>
      <c r="E92" s="6" t="str">
        <f>_xlfn.XLOOKUP(B92,'Men 3 4 Start List'!D:D,'Men 3 4 Start List'!C:C,"")</f>
        <v/>
      </c>
      <c r="F92" s="6" t="str">
        <f>_xlfn.XLOOKUP(B92,'Men 3 4 Start List'!D:D,'Men 3 4 Start List'!E:E,"")</f>
        <v/>
      </c>
      <c r="G92" s="33" t="str">
        <f>_xlfn.XLOOKUP(B92,'Men 55+ Start List'!D:D,'Men 55+ Start List'!F:F,"")</f>
        <v/>
      </c>
    </row>
    <row r="93" spans="1:7" ht="19" x14ac:dyDescent="0.25">
      <c r="A93" s="5">
        <v>81</v>
      </c>
      <c r="B93" s="5" t="s">
        <v>9</v>
      </c>
      <c r="C93" s="6" t="str">
        <f>_xlfn.XLOOKUP(B93,'Men 3 4 Start List'!D:D,'Men 3 4 Start List'!A:A,"")</f>
        <v/>
      </c>
      <c r="D93" s="6" t="str">
        <f>_xlfn.XLOOKUP(B93,'Men 3 4 Start List'!D:D,'Men 3 4 Start List'!B:B,"")</f>
        <v/>
      </c>
      <c r="E93" s="6" t="str">
        <f>_xlfn.XLOOKUP(B93,'Men 3 4 Start List'!D:D,'Men 3 4 Start List'!C:C,"")</f>
        <v/>
      </c>
      <c r="F93" s="6" t="str">
        <f>_xlfn.XLOOKUP(B93,'Men 3 4 Start List'!D:D,'Men 3 4 Start List'!E:E,"")</f>
        <v/>
      </c>
      <c r="G93" s="33" t="str">
        <f>_xlfn.XLOOKUP(B93,'Men 55+ Start List'!D:D,'Men 55+ Start List'!F:F,"")</f>
        <v/>
      </c>
    </row>
    <row r="94" spans="1:7" ht="19" x14ac:dyDescent="0.25">
      <c r="A94" s="5">
        <v>82</v>
      </c>
      <c r="B94" s="5" t="s">
        <v>9</v>
      </c>
      <c r="C94" s="6" t="str">
        <f>_xlfn.XLOOKUP(B94,'Men 3 4 Start List'!D:D,'Men 3 4 Start List'!A:A,"")</f>
        <v/>
      </c>
      <c r="D94" s="6" t="str">
        <f>_xlfn.XLOOKUP(B94,'Men 3 4 Start List'!D:D,'Men 3 4 Start List'!B:B,"")</f>
        <v/>
      </c>
      <c r="E94" s="6" t="str">
        <f>_xlfn.XLOOKUP(B94,'Men 3 4 Start List'!D:D,'Men 3 4 Start List'!C:C,"")</f>
        <v/>
      </c>
      <c r="F94" s="6" t="str">
        <f>_xlfn.XLOOKUP(B94,'Men 3 4 Start List'!D:D,'Men 3 4 Start List'!E:E,"")</f>
        <v/>
      </c>
      <c r="G94" s="33" t="str">
        <f>_xlfn.XLOOKUP(B94,'Men 55+ Start List'!D:D,'Men 55+ Start List'!F:F,"")</f>
        <v/>
      </c>
    </row>
    <row r="95" spans="1:7" ht="19" x14ac:dyDescent="0.25">
      <c r="A95" s="5">
        <v>83</v>
      </c>
      <c r="B95" s="5" t="s">
        <v>9</v>
      </c>
      <c r="C95" s="6" t="str">
        <f>_xlfn.XLOOKUP(B95,'Men 3 4 Start List'!D:D,'Men 3 4 Start List'!A:A,"")</f>
        <v/>
      </c>
      <c r="D95" s="6" t="str">
        <f>_xlfn.XLOOKUP(B95,'Men 3 4 Start List'!D:D,'Men 3 4 Start List'!B:B,"")</f>
        <v/>
      </c>
      <c r="E95" s="6" t="str">
        <f>_xlfn.XLOOKUP(B95,'Men 3 4 Start List'!D:D,'Men 3 4 Start List'!C:C,"")</f>
        <v/>
      </c>
      <c r="F95" s="6" t="str">
        <f>_xlfn.XLOOKUP(B95,'Men 3 4 Start List'!D:D,'Men 3 4 Start List'!E:E,"")</f>
        <v/>
      </c>
      <c r="G95" s="33" t="str">
        <f>_xlfn.XLOOKUP(B95,'Men 55+ Start List'!D:D,'Men 55+ Start List'!F:F,"")</f>
        <v/>
      </c>
    </row>
    <row r="96" spans="1:7" ht="19" x14ac:dyDescent="0.25">
      <c r="A96" s="5">
        <v>84</v>
      </c>
      <c r="B96" s="5" t="s">
        <v>9</v>
      </c>
      <c r="C96" s="6" t="str">
        <f>_xlfn.XLOOKUP(B96,'Men 3 4 Start List'!D:D,'Men 3 4 Start List'!A:A,"")</f>
        <v/>
      </c>
      <c r="D96" s="6" t="str">
        <f>_xlfn.XLOOKUP(B96,'Men 3 4 Start List'!D:D,'Men 3 4 Start List'!B:B,"")</f>
        <v/>
      </c>
      <c r="E96" s="6" t="str">
        <f>_xlfn.XLOOKUP(B96,'Men 3 4 Start List'!D:D,'Men 3 4 Start List'!C:C,"")</f>
        <v/>
      </c>
      <c r="F96" s="6" t="str">
        <f>_xlfn.XLOOKUP(B96,'Men 3 4 Start List'!D:D,'Men 3 4 Start List'!E:E,"")</f>
        <v/>
      </c>
      <c r="G96" s="33" t="str">
        <f>_xlfn.XLOOKUP(B96,'Men 55+ Start List'!D:D,'Men 55+ Start List'!F:F,"")</f>
        <v/>
      </c>
    </row>
    <row r="97" spans="1:7" ht="19" x14ac:dyDescent="0.25">
      <c r="A97" s="5">
        <v>85</v>
      </c>
      <c r="B97" s="5" t="s">
        <v>9</v>
      </c>
      <c r="C97" s="6" t="str">
        <f>_xlfn.XLOOKUP(B97,'Men 3 4 Start List'!D:D,'Men 3 4 Start List'!A:A,"")</f>
        <v/>
      </c>
      <c r="D97" s="6" t="str">
        <f>_xlfn.XLOOKUP(B97,'Men 3 4 Start List'!D:D,'Men 3 4 Start List'!B:B,"")</f>
        <v/>
      </c>
      <c r="E97" s="6" t="str">
        <f>_xlfn.XLOOKUP(B97,'Men 3 4 Start List'!D:D,'Men 3 4 Start List'!C:C,"")</f>
        <v/>
      </c>
      <c r="F97" s="6" t="str">
        <f>_xlfn.XLOOKUP(B97,'Men 3 4 Start List'!D:D,'Men 3 4 Start List'!E:E,"")</f>
        <v/>
      </c>
      <c r="G97" s="33" t="str">
        <f>_xlfn.XLOOKUP(B97,'Men 55+ Start List'!D:D,'Men 55+ Start List'!F:F,"")</f>
        <v/>
      </c>
    </row>
    <row r="98" spans="1:7" ht="19" x14ac:dyDescent="0.25">
      <c r="A98" s="5">
        <v>86</v>
      </c>
      <c r="B98" s="5" t="s">
        <v>9</v>
      </c>
      <c r="C98" s="6" t="str">
        <f>_xlfn.XLOOKUP(B98,'Men 3 4 Start List'!D:D,'Men 3 4 Start List'!A:A,"")</f>
        <v/>
      </c>
      <c r="D98" s="6" t="str">
        <f>_xlfn.XLOOKUP(B98,'Men 3 4 Start List'!D:D,'Men 3 4 Start List'!B:B,"")</f>
        <v/>
      </c>
      <c r="E98" s="6" t="str">
        <f>_xlfn.XLOOKUP(B98,'Men 3 4 Start List'!D:D,'Men 3 4 Start List'!C:C,"")</f>
        <v/>
      </c>
      <c r="F98" s="6" t="str">
        <f>_xlfn.XLOOKUP(B98,'Men 3 4 Start List'!D:D,'Men 3 4 Start List'!E:E,"")</f>
        <v/>
      </c>
      <c r="G98" s="33" t="str">
        <f>_xlfn.XLOOKUP(B98,'Men 55+ Start List'!D:D,'Men 55+ Start List'!F:F,"")</f>
        <v/>
      </c>
    </row>
    <row r="99" spans="1:7" ht="19" x14ac:dyDescent="0.25">
      <c r="A99" s="5">
        <v>87</v>
      </c>
      <c r="B99" s="5" t="s">
        <v>9</v>
      </c>
      <c r="C99" s="6" t="str">
        <f>_xlfn.XLOOKUP(B99,'Men 3 4 Start List'!D:D,'Men 3 4 Start List'!A:A,"")</f>
        <v/>
      </c>
      <c r="D99" s="6" t="str">
        <f>_xlfn.XLOOKUP(B99,'Men 3 4 Start List'!D:D,'Men 3 4 Start List'!B:B,"")</f>
        <v/>
      </c>
      <c r="E99" s="6" t="str">
        <f>_xlfn.XLOOKUP(B99,'Men 3 4 Start List'!D:D,'Men 3 4 Start List'!C:C,"")</f>
        <v/>
      </c>
      <c r="F99" s="6" t="str">
        <f>_xlfn.XLOOKUP(B99,'Men 3 4 Start List'!D:D,'Men 3 4 Start List'!E:E,"")</f>
        <v/>
      </c>
      <c r="G99" s="33" t="str">
        <f>_xlfn.XLOOKUP(B99,'Men 55+ Start List'!D:D,'Men 55+ Start List'!F:F,"")</f>
        <v/>
      </c>
    </row>
    <row r="100" spans="1:7" ht="19" x14ac:dyDescent="0.25">
      <c r="A100" s="5">
        <v>88</v>
      </c>
      <c r="B100" s="5" t="s">
        <v>9</v>
      </c>
      <c r="C100" s="6" t="str">
        <f>_xlfn.XLOOKUP(B100,'Men 3 4 Start List'!D:D,'Men 3 4 Start List'!A:A,"")</f>
        <v/>
      </c>
      <c r="D100" s="6" t="str">
        <f>_xlfn.XLOOKUP(B100,'Men 3 4 Start List'!D:D,'Men 3 4 Start List'!B:B,"")</f>
        <v/>
      </c>
      <c r="E100" s="6" t="str">
        <f>_xlfn.XLOOKUP(B100,'Men 3 4 Start List'!D:D,'Men 3 4 Start List'!C:C,"")</f>
        <v/>
      </c>
      <c r="F100" s="6" t="str">
        <f>_xlfn.XLOOKUP(B100,'Men 3 4 Start List'!D:D,'Men 3 4 Start List'!E:E,"")</f>
        <v/>
      </c>
      <c r="G100" s="33" t="str">
        <f>_xlfn.XLOOKUP(B100,'Men 55+ Start List'!D:D,'Men 55+ Start List'!F:F,"")</f>
        <v/>
      </c>
    </row>
    <row r="101" spans="1:7" ht="19" x14ac:dyDescent="0.25">
      <c r="A101" s="5">
        <v>89</v>
      </c>
      <c r="B101" s="5" t="s">
        <v>9</v>
      </c>
      <c r="C101" s="6" t="str">
        <f>_xlfn.XLOOKUP(B101,'Men 3 4 Start List'!D:D,'Men 3 4 Start List'!A:A,"")</f>
        <v/>
      </c>
      <c r="D101" s="6" t="str">
        <f>_xlfn.XLOOKUP(B101,'Men 3 4 Start List'!D:D,'Men 3 4 Start List'!B:B,"")</f>
        <v/>
      </c>
      <c r="E101" s="6" t="str">
        <f>_xlfn.XLOOKUP(B101,'Men 3 4 Start List'!D:D,'Men 3 4 Start List'!C:C,"")</f>
        <v/>
      </c>
      <c r="F101" s="6" t="str">
        <f>_xlfn.XLOOKUP(B101,'Men 3 4 Start List'!D:D,'Men 3 4 Start List'!E:E,"")</f>
        <v/>
      </c>
      <c r="G101" s="33" t="str">
        <f>_xlfn.XLOOKUP(B101,'Men 55+ Start List'!D:D,'Men 55+ Start List'!F:F,"")</f>
        <v/>
      </c>
    </row>
    <row r="102" spans="1:7" ht="19" x14ac:dyDescent="0.25">
      <c r="A102" s="5">
        <v>90</v>
      </c>
      <c r="B102" s="5" t="s">
        <v>9</v>
      </c>
      <c r="C102" s="6" t="str">
        <f>_xlfn.XLOOKUP(B102,'Men 3 4 Start List'!D:D,'Men 3 4 Start List'!A:A,"")</f>
        <v/>
      </c>
      <c r="D102" s="6" t="str">
        <f>_xlfn.XLOOKUP(B102,'Men 3 4 Start List'!D:D,'Men 3 4 Start List'!B:B,"")</f>
        <v/>
      </c>
      <c r="E102" s="6" t="str">
        <f>_xlfn.XLOOKUP(B102,'Men 3 4 Start List'!D:D,'Men 3 4 Start List'!C:C,"")</f>
        <v/>
      </c>
      <c r="F102" s="6" t="str">
        <f>_xlfn.XLOOKUP(B102,'Men 3 4 Start List'!D:D,'Men 3 4 Start List'!E:E,"")</f>
        <v/>
      </c>
      <c r="G102" s="33" t="str">
        <f>_xlfn.XLOOKUP(B102,'Men 55+ Start List'!D:D,'Men 55+ Start List'!F:F,"")</f>
        <v/>
      </c>
    </row>
    <row r="103" spans="1:7" ht="19" x14ac:dyDescent="0.25">
      <c r="A103" s="5">
        <v>91</v>
      </c>
      <c r="B103" s="5" t="s">
        <v>9</v>
      </c>
      <c r="C103" s="6" t="str">
        <f>_xlfn.XLOOKUP(B103,'Men 3 4 Start List'!D:D,'Men 3 4 Start List'!A:A,"")</f>
        <v/>
      </c>
      <c r="D103" s="6" t="str">
        <f>_xlfn.XLOOKUP(B103,'Men 3 4 Start List'!D:D,'Men 3 4 Start List'!B:B,"")</f>
        <v/>
      </c>
      <c r="E103" s="6" t="str">
        <f>_xlfn.XLOOKUP(B103,'Men 3 4 Start List'!D:D,'Men 3 4 Start List'!C:C,"")</f>
        <v/>
      </c>
      <c r="F103" s="6" t="str">
        <f>_xlfn.XLOOKUP(B103,'Men 3 4 Start List'!D:D,'Men 3 4 Start List'!E:E,"")</f>
        <v/>
      </c>
      <c r="G103" s="33" t="str">
        <f>_xlfn.XLOOKUP(B103,'Men 55+ Start List'!D:D,'Men 55+ Start List'!F:F,"")</f>
        <v/>
      </c>
    </row>
    <row r="104" spans="1:7" ht="19" x14ac:dyDescent="0.25">
      <c r="A104" s="5">
        <v>92</v>
      </c>
      <c r="B104" s="5" t="s">
        <v>9</v>
      </c>
      <c r="C104" s="6" t="str">
        <f>_xlfn.XLOOKUP(B104,'Men 3 4 Start List'!D:D,'Men 3 4 Start List'!A:A,"")</f>
        <v/>
      </c>
      <c r="D104" s="6" t="str">
        <f>_xlfn.XLOOKUP(B104,'Men 3 4 Start List'!D:D,'Men 3 4 Start List'!B:B,"")</f>
        <v/>
      </c>
      <c r="E104" s="6" t="str">
        <f>_xlfn.XLOOKUP(B104,'Men 3 4 Start List'!D:D,'Men 3 4 Start List'!C:C,"")</f>
        <v/>
      </c>
      <c r="F104" s="6" t="str">
        <f>_xlfn.XLOOKUP(B104,'Men 3 4 Start List'!D:D,'Men 3 4 Start List'!E:E,"")</f>
        <v/>
      </c>
      <c r="G104" s="33" t="str">
        <f>_xlfn.XLOOKUP(B104,'Men 55+ Start List'!D:D,'Men 55+ Start List'!F:F,"")</f>
        <v/>
      </c>
    </row>
    <row r="105" spans="1:7" ht="19" x14ac:dyDescent="0.25">
      <c r="A105" s="5">
        <v>93</v>
      </c>
      <c r="B105" s="5" t="s">
        <v>9</v>
      </c>
      <c r="C105" s="6" t="str">
        <f>_xlfn.XLOOKUP(B105,'Men 3 4 Start List'!D:D,'Men 3 4 Start List'!A:A,"")</f>
        <v/>
      </c>
      <c r="D105" s="6" t="str">
        <f>_xlfn.XLOOKUP(B105,'Men 3 4 Start List'!D:D,'Men 3 4 Start List'!B:B,"")</f>
        <v/>
      </c>
      <c r="E105" s="6" t="str">
        <f>_xlfn.XLOOKUP(B105,'Men 3 4 Start List'!D:D,'Men 3 4 Start List'!C:C,"")</f>
        <v/>
      </c>
      <c r="F105" s="6" t="str">
        <f>_xlfn.XLOOKUP(B105,'Men 3 4 Start List'!D:D,'Men 3 4 Start List'!E:E,"")</f>
        <v/>
      </c>
      <c r="G105" s="33" t="str">
        <f>_xlfn.XLOOKUP(B105,'Men 55+ Start List'!D:D,'Men 55+ Start List'!F:F,"")</f>
        <v/>
      </c>
    </row>
    <row r="106" spans="1:7" ht="19" x14ac:dyDescent="0.25">
      <c r="A106" s="5">
        <v>94</v>
      </c>
      <c r="B106" s="5" t="s">
        <v>9</v>
      </c>
      <c r="C106" s="6" t="str">
        <f>_xlfn.XLOOKUP(B106,'Men 3 4 Start List'!D:D,'Men 3 4 Start List'!A:A,"")</f>
        <v/>
      </c>
      <c r="D106" s="6" t="str">
        <f>_xlfn.XLOOKUP(B106,'Men 3 4 Start List'!D:D,'Men 3 4 Start List'!B:B,"")</f>
        <v/>
      </c>
      <c r="E106" s="6" t="str">
        <f>_xlfn.XLOOKUP(B106,'Men 3 4 Start List'!D:D,'Men 3 4 Start List'!C:C,"")</f>
        <v/>
      </c>
      <c r="F106" s="6" t="str">
        <f>_xlfn.XLOOKUP(B106,'Men 3 4 Start List'!D:D,'Men 3 4 Start List'!E:E,"")</f>
        <v/>
      </c>
      <c r="G106" s="33" t="str">
        <f>_xlfn.XLOOKUP(B106,'Men 55+ Start List'!D:D,'Men 55+ Start List'!F:F,"")</f>
        <v/>
      </c>
    </row>
    <row r="107" spans="1:7" ht="19" x14ac:dyDescent="0.25">
      <c r="A107" s="5">
        <v>95</v>
      </c>
      <c r="B107" s="5" t="s">
        <v>9</v>
      </c>
      <c r="C107" s="6" t="str">
        <f>_xlfn.XLOOKUP(B107,'Men 3 4 Start List'!D:D,'Men 3 4 Start List'!A:A,"")</f>
        <v/>
      </c>
      <c r="D107" s="6" t="str">
        <f>_xlfn.XLOOKUP(B107,'Men 3 4 Start List'!D:D,'Men 3 4 Start List'!B:B,"")</f>
        <v/>
      </c>
      <c r="E107" s="6" t="str">
        <f>_xlfn.XLOOKUP(B107,'Men 3 4 Start List'!D:D,'Men 3 4 Start List'!C:C,"")</f>
        <v/>
      </c>
      <c r="F107" s="6" t="str">
        <f>_xlfn.XLOOKUP(B107,'Men 3 4 Start List'!D:D,'Men 3 4 Start List'!E:E,"")</f>
        <v/>
      </c>
      <c r="G107" s="33" t="str">
        <f>_xlfn.XLOOKUP(B107,'Men 55+ Start List'!D:D,'Men 55+ Start List'!F:F,"")</f>
        <v/>
      </c>
    </row>
    <row r="108" spans="1:7" ht="19" x14ac:dyDescent="0.25">
      <c r="A108" s="5">
        <v>96</v>
      </c>
      <c r="B108" s="5" t="s">
        <v>9</v>
      </c>
      <c r="C108" s="6" t="str">
        <f>_xlfn.XLOOKUP(B108,'Men 3 4 Start List'!D:D,'Men 3 4 Start List'!A:A,"")</f>
        <v/>
      </c>
      <c r="D108" s="6" t="str">
        <f>_xlfn.XLOOKUP(B108,'Men 3 4 Start List'!D:D,'Men 3 4 Start List'!B:B,"")</f>
        <v/>
      </c>
      <c r="E108" s="6" t="str">
        <f>_xlfn.XLOOKUP(B108,'Men 3 4 Start List'!D:D,'Men 3 4 Start List'!C:C,"")</f>
        <v/>
      </c>
      <c r="F108" s="6" t="str">
        <f>_xlfn.XLOOKUP(B108,'Men 3 4 Start List'!D:D,'Men 3 4 Start List'!E:E,"")</f>
        <v/>
      </c>
      <c r="G108" s="33" t="str">
        <f>_xlfn.XLOOKUP(B108,'Men 55+ Start List'!D:D,'Men 55+ Start List'!F:F,"")</f>
        <v/>
      </c>
    </row>
    <row r="109" spans="1:7" ht="19" x14ac:dyDescent="0.25">
      <c r="A109" s="5">
        <v>97</v>
      </c>
      <c r="B109" s="5" t="s">
        <v>9</v>
      </c>
      <c r="C109" s="6" t="str">
        <f>_xlfn.XLOOKUP(B109,'Men 3 4 Start List'!D:D,'Men 3 4 Start List'!A:A,"")</f>
        <v/>
      </c>
      <c r="D109" s="6" t="str">
        <f>_xlfn.XLOOKUP(B109,'Men 3 4 Start List'!D:D,'Men 3 4 Start List'!B:B,"")</f>
        <v/>
      </c>
      <c r="E109" s="6" t="str">
        <f>_xlfn.XLOOKUP(B109,'Men 3 4 Start List'!D:D,'Men 3 4 Start List'!C:C,"")</f>
        <v/>
      </c>
      <c r="F109" s="6" t="str">
        <f>_xlfn.XLOOKUP(B109,'Men 3 4 Start List'!D:D,'Men 3 4 Start List'!E:E,"")</f>
        <v/>
      </c>
      <c r="G109" s="33" t="str">
        <f>_xlfn.XLOOKUP(B109,'Men 55+ Start List'!D:D,'Men 55+ Start List'!F:F,"")</f>
        <v/>
      </c>
    </row>
    <row r="110" spans="1:7" ht="19" x14ac:dyDescent="0.25">
      <c r="A110" s="5">
        <v>98</v>
      </c>
      <c r="B110" s="5" t="s">
        <v>9</v>
      </c>
      <c r="C110" s="6" t="str">
        <f>_xlfn.XLOOKUP(B110,'Men 3 4 Start List'!D:D,'Men 3 4 Start List'!A:A,"")</f>
        <v/>
      </c>
      <c r="D110" s="6" t="str">
        <f>_xlfn.XLOOKUP(B110,'Men 3 4 Start List'!D:D,'Men 3 4 Start List'!B:B,"")</f>
        <v/>
      </c>
      <c r="E110" s="6" t="str">
        <f>_xlfn.XLOOKUP(B110,'Men 3 4 Start List'!D:D,'Men 3 4 Start List'!C:C,"")</f>
        <v/>
      </c>
      <c r="F110" s="6" t="str">
        <f>_xlfn.XLOOKUP(B110,'Men 3 4 Start List'!D:D,'Men 3 4 Start List'!E:E,"")</f>
        <v/>
      </c>
      <c r="G110" s="33" t="str">
        <f>_xlfn.XLOOKUP(B110,'Men 55+ Start List'!D:D,'Men 55+ Start List'!F:F,"")</f>
        <v/>
      </c>
    </row>
    <row r="111" spans="1:7" ht="19" x14ac:dyDescent="0.25">
      <c r="A111" s="5">
        <v>99</v>
      </c>
      <c r="B111" s="5" t="s">
        <v>9</v>
      </c>
      <c r="C111" s="6" t="str">
        <f>_xlfn.XLOOKUP(B111,'Men 3 4 Start List'!D:D,'Men 3 4 Start List'!A:A,"")</f>
        <v/>
      </c>
      <c r="D111" s="6" t="str">
        <f>_xlfn.XLOOKUP(B111,'Men 3 4 Start List'!D:D,'Men 3 4 Start List'!B:B,"")</f>
        <v/>
      </c>
      <c r="E111" s="6" t="str">
        <f>_xlfn.XLOOKUP(B111,'Men 3 4 Start List'!D:D,'Men 3 4 Start List'!C:C,"")</f>
        <v/>
      </c>
      <c r="F111" s="6" t="str">
        <f>_xlfn.XLOOKUP(B111,'Men 3 4 Start List'!D:D,'Men 3 4 Start List'!E:E,"")</f>
        <v/>
      </c>
      <c r="G111" s="33" t="str">
        <f>_xlfn.XLOOKUP(B111,'Men 55+ Start List'!D:D,'Men 55+ Start List'!F:F,"")</f>
        <v/>
      </c>
    </row>
    <row r="112" spans="1:7" ht="19" x14ac:dyDescent="0.25">
      <c r="A112" s="5">
        <v>100</v>
      </c>
      <c r="B112" s="5" t="s">
        <v>9</v>
      </c>
      <c r="C112" s="6" t="str">
        <f>_xlfn.XLOOKUP(B112,'Men 3 4 Start List'!D:D,'Men 3 4 Start List'!A:A,"")</f>
        <v/>
      </c>
      <c r="D112" s="6" t="str">
        <f>_xlfn.XLOOKUP(B112,'Men 3 4 Start List'!D:D,'Men 3 4 Start List'!B:B,"")</f>
        <v/>
      </c>
      <c r="E112" s="6" t="str">
        <f>_xlfn.XLOOKUP(B112,'Men 3 4 Start List'!D:D,'Men 3 4 Start List'!C:C,"")</f>
        <v/>
      </c>
      <c r="F112" s="6" t="str">
        <f>_xlfn.XLOOKUP(B112,'Men 3 4 Start List'!D:D,'Men 3 4 Start List'!E:E,"")</f>
        <v/>
      </c>
      <c r="G112" s="33" t="str">
        <f>_xlfn.XLOOKUP(B112,'Men 55+ Start List'!D:D,'Men 55+ Start List'!F:F,"")</f>
        <v/>
      </c>
    </row>
    <row r="113" spans="1:7" ht="19" x14ac:dyDescent="0.25">
      <c r="A113" s="5">
        <v>101</v>
      </c>
      <c r="B113" s="5" t="s">
        <v>9</v>
      </c>
      <c r="C113" s="6" t="str">
        <f>_xlfn.XLOOKUP(B113,'Men 3 4 Start List'!D:D,'Men 3 4 Start List'!A:A,"")</f>
        <v/>
      </c>
      <c r="D113" s="6" t="str">
        <f>_xlfn.XLOOKUP(B113,'Men 3 4 Start List'!D:D,'Men 3 4 Start List'!B:B,"")</f>
        <v/>
      </c>
      <c r="E113" s="6" t="str">
        <f>_xlfn.XLOOKUP(B113,'Men 3 4 Start List'!D:D,'Men 3 4 Start List'!C:C,"")</f>
        <v/>
      </c>
      <c r="F113" s="6" t="str">
        <f>_xlfn.XLOOKUP(B113,'Men 3 4 Start List'!D:D,'Men 3 4 Start List'!E:E,"")</f>
        <v/>
      </c>
      <c r="G113" s="33" t="str">
        <f>_xlfn.XLOOKUP(B113,'Men 55+ Start List'!D:D,'Men 55+ Start List'!F:F,"")</f>
        <v/>
      </c>
    </row>
    <row r="114" spans="1:7" ht="19" x14ac:dyDescent="0.25">
      <c r="A114" s="5">
        <v>102</v>
      </c>
      <c r="B114" s="5" t="s">
        <v>9</v>
      </c>
      <c r="C114" s="6" t="str">
        <f>_xlfn.XLOOKUP(B114,'Men 3 4 Start List'!D:D,'Men 3 4 Start List'!A:A,"")</f>
        <v/>
      </c>
      <c r="D114" s="6" t="str">
        <f>_xlfn.XLOOKUP(B114,'Men 3 4 Start List'!D:D,'Men 3 4 Start List'!B:B,"")</f>
        <v/>
      </c>
      <c r="E114" s="6" t="str">
        <f>_xlfn.XLOOKUP(B114,'Men 3 4 Start List'!D:D,'Men 3 4 Start List'!C:C,"")</f>
        <v/>
      </c>
      <c r="F114" s="6" t="str">
        <f>_xlfn.XLOOKUP(B114,'Men 3 4 Start List'!D:D,'Men 3 4 Start List'!E:E,"")</f>
        <v/>
      </c>
      <c r="G114" s="33" t="str">
        <f>_xlfn.XLOOKUP(B114,'Men 55+ Start List'!D:D,'Men 55+ Start List'!F:F,"")</f>
        <v/>
      </c>
    </row>
    <row r="115" spans="1:7" ht="19" x14ac:dyDescent="0.25">
      <c r="A115" s="5">
        <v>103</v>
      </c>
      <c r="B115" s="5" t="s">
        <v>9</v>
      </c>
      <c r="C115" s="6" t="str">
        <f>_xlfn.XLOOKUP(B115,'Men 3 4 Start List'!D:D,'Men 3 4 Start List'!A:A,"")</f>
        <v/>
      </c>
      <c r="D115" s="6" t="str">
        <f>_xlfn.XLOOKUP(B115,'Men 3 4 Start List'!D:D,'Men 3 4 Start List'!B:B,"")</f>
        <v/>
      </c>
      <c r="E115" s="6" t="str">
        <f>_xlfn.XLOOKUP(B115,'Men 3 4 Start List'!D:D,'Men 3 4 Start List'!C:C,"")</f>
        <v/>
      </c>
      <c r="F115" s="6" t="str">
        <f>_xlfn.XLOOKUP(B115,'Men 3 4 Start List'!D:D,'Men 3 4 Start List'!E:E,"")</f>
        <v/>
      </c>
      <c r="G115" s="33" t="str">
        <f>_xlfn.XLOOKUP(B115,'Men 55+ Start List'!D:D,'Men 55+ Start List'!F:F,"")</f>
        <v/>
      </c>
    </row>
    <row r="116" spans="1:7" ht="19" x14ac:dyDescent="0.25">
      <c r="A116" s="5">
        <v>104</v>
      </c>
      <c r="B116" s="5" t="s">
        <v>9</v>
      </c>
      <c r="C116" s="6" t="str">
        <f>_xlfn.XLOOKUP(B116,'Men 3 4 Start List'!D:D,'Men 3 4 Start List'!A:A,"")</f>
        <v/>
      </c>
      <c r="D116" s="6" t="str">
        <f>_xlfn.XLOOKUP(B116,'Men 3 4 Start List'!D:D,'Men 3 4 Start List'!B:B,"")</f>
        <v/>
      </c>
      <c r="E116" s="6" t="str">
        <f>_xlfn.XLOOKUP(B116,'Men 3 4 Start List'!D:D,'Men 3 4 Start List'!C:C,"")</f>
        <v/>
      </c>
      <c r="F116" s="6" t="str">
        <f>_xlfn.XLOOKUP(B116,'Men 3 4 Start List'!D:D,'Men 3 4 Start List'!E:E,"")</f>
        <v/>
      </c>
      <c r="G116" s="33" t="str">
        <f>_xlfn.XLOOKUP(B116,'Men 55+ Start List'!D:D,'Men 55+ Start List'!F:F,"")</f>
        <v/>
      </c>
    </row>
    <row r="117" spans="1:7" ht="19" x14ac:dyDescent="0.25">
      <c r="A117" s="5">
        <v>105</v>
      </c>
      <c r="B117" s="5" t="s">
        <v>9</v>
      </c>
      <c r="C117" s="6" t="str">
        <f>_xlfn.XLOOKUP(B117,'Men 3 4 Start List'!D:D,'Men 3 4 Start List'!A:A,"")</f>
        <v/>
      </c>
      <c r="D117" s="6" t="str">
        <f>_xlfn.XLOOKUP(B117,'Men 3 4 Start List'!D:D,'Men 3 4 Start List'!B:B,"")</f>
        <v/>
      </c>
      <c r="E117" s="6" t="str">
        <f>_xlfn.XLOOKUP(B117,'Men 3 4 Start List'!D:D,'Men 3 4 Start List'!C:C,"")</f>
        <v/>
      </c>
      <c r="F117" s="6" t="str">
        <f>_xlfn.XLOOKUP(B117,'Men 3 4 Start List'!D:D,'Men 3 4 Start List'!E:E,"")</f>
        <v/>
      </c>
      <c r="G117" s="33" t="str">
        <f>_xlfn.XLOOKUP(B117,'Men 55+ Start List'!D:D,'Men 55+ Start List'!F:F,"")</f>
        <v/>
      </c>
    </row>
    <row r="118" spans="1:7" ht="19" x14ac:dyDescent="0.25">
      <c r="A118" s="5">
        <v>106</v>
      </c>
      <c r="B118" s="5" t="s">
        <v>9</v>
      </c>
      <c r="C118" s="6" t="str">
        <f>_xlfn.XLOOKUP(B118,'Men 3 4 Start List'!D:D,'Men 3 4 Start List'!A:A,"")</f>
        <v/>
      </c>
      <c r="D118" s="6" t="str">
        <f>_xlfn.XLOOKUP(B118,'Men 3 4 Start List'!D:D,'Men 3 4 Start List'!B:B,"")</f>
        <v/>
      </c>
      <c r="E118" s="6" t="str">
        <f>_xlfn.XLOOKUP(B118,'Men 3 4 Start List'!D:D,'Men 3 4 Start List'!C:C,"")</f>
        <v/>
      </c>
      <c r="F118" s="6" t="str">
        <f>_xlfn.XLOOKUP(B118,'Men 3 4 Start List'!D:D,'Men 3 4 Start List'!E:E,"")</f>
        <v/>
      </c>
      <c r="G118" s="33" t="str">
        <f>_xlfn.XLOOKUP(B118,'Men 55+ Start List'!D:D,'Men 55+ Start List'!F:F,"")</f>
        <v/>
      </c>
    </row>
    <row r="119" spans="1:7" ht="19" x14ac:dyDescent="0.25">
      <c r="A119" s="5">
        <v>107</v>
      </c>
      <c r="B119" s="5" t="s">
        <v>9</v>
      </c>
      <c r="C119" s="6" t="str">
        <f>_xlfn.XLOOKUP(B119,'Men 3 4 Start List'!D:D,'Men 3 4 Start List'!A:A,"")</f>
        <v/>
      </c>
      <c r="D119" s="6" t="str">
        <f>_xlfn.XLOOKUP(B119,'Men 3 4 Start List'!D:D,'Men 3 4 Start List'!B:B,"")</f>
        <v/>
      </c>
      <c r="E119" s="6" t="str">
        <f>_xlfn.XLOOKUP(B119,'Men 3 4 Start List'!D:D,'Men 3 4 Start List'!C:C,"")</f>
        <v/>
      </c>
      <c r="F119" s="6" t="str">
        <f>_xlfn.XLOOKUP(B119,'Men 3 4 Start List'!D:D,'Men 3 4 Start List'!E:E,"")</f>
        <v/>
      </c>
      <c r="G119" s="33" t="str">
        <f>_xlfn.XLOOKUP(B119,'Men 55+ Start List'!D:D,'Men 55+ Start List'!F:F,"")</f>
        <v/>
      </c>
    </row>
    <row r="120" spans="1:7" ht="19" x14ac:dyDescent="0.25">
      <c r="A120" s="5">
        <v>108</v>
      </c>
      <c r="B120" s="5" t="s">
        <v>9</v>
      </c>
      <c r="C120" s="6" t="str">
        <f>_xlfn.XLOOKUP(B120,'Men 3 4 Start List'!D:D,'Men 3 4 Start List'!A:A,"")</f>
        <v/>
      </c>
      <c r="D120" s="6" t="str">
        <f>_xlfn.XLOOKUP(B120,'Men 3 4 Start List'!D:D,'Men 3 4 Start List'!B:B,"")</f>
        <v/>
      </c>
      <c r="E120" s="6" t="str">
        <f>_xlfn.XLOOKUP(B120,'Men 3 4 Start List'!D:D,'Men 3 4 Start List'!C:C,"")</f>
        <v/>
      </c>
      <c r="F120" s="6" t="str">
        <f>_xlfn.XLOOKUP(B120,'Men 3 4 Start List'!D:D,'Men 3 4 Start List'!E:E,"")</f>
        <v/>
      </c>
      <c r="G120" s="33" t="str">
        <f>_xlfn.XLOOKUP(B120,'Men 55+ Start List'!D:D,'Men 55+ Start List'!F:F,"")</f>
        <v/>
      </c>
    </row>
    <row r="121" spans="1:7" ht="19" x14ac:dyDescent="0.25">
      <c r="A121" s="5">
        <v>109</v>
      </c>
      <c r="B121" s="5" t="s">
        <v>9</v>
      </c>
      <c r="C121" s="6" t="str">
        <f>_xlfn.XLOOKUP(B121,'Men 3 4 Start List'!D:D,'Men 3 4 Start List'!A:A,"")</f>
        <v/>
      </c>
      <c r="D121" s="6" t="str">
        <f>_xlfn.XLOOKUP(B121,'Men 3 4 Start List'!D:D,'Men 3 4 Start List'!B:B,"")</f>
        <v/>
      </c>
      <c r="E121" s="6" t="str">
        <f>_xlfn.XLOOKUP(B121,'Men 3 4 Start List'!D:D,'Men 3 4 Start List'!C:C,"")</f>
        <v/>
      </c>
      <c r="F121" s="6" t="str">
        <f>_xlfn.XLOOKUP(B121,'Men 3 4 Start List'!D:D,'Men 3 4 Start List'!E:E,"")</f>
        <v/>
      </c>
      <c r="G121" s="33" t="str">
        <f>_xlfn.XLOOKUP(B121,'Men 55+ Start List'!D:D,'Men 55+ Start List'!F:F,"")</f>
        <v/>
      </c>
    </row>
    <row r="122" spans="1:7" ht="19" x14ac:dyDescent="0.25">
      <c r="A122" s="5">
        <v>110</v>
      </c>
      <c r="B122" s="5" t="s">
        <v>9</v>
      </c>
      <c r="C122" s="6" t="str">
        <f>_xlfn.XLOOKUP(B122,'Men 3 4 Start List'!D:D,'Men 3 4 Start List'!A:A,"")</f>
        <v/>
      </c>
      <c r="D122" s="6" t="str">
        <f>_xlfn.XLOOKUP(B122,'Men 3 4 Start List'!D:D,'Men 3 4 Start List'!B:B,"")</f>
        <v/>
      </c>
      <c r="E122" s="6" t="str">
        <f>_xlfn.XLOOKUP(B122,'Men 3 4 Start List'!D:D,'Men 3 4 Start List'!C:C,"")</f>
        <v/>
      </c>
      <c r="F122" s="6" t="str">
        <f>_xlfn.XLOOKUP(B122,'Men 3 4 Start List'!D:D,'Men 3 4 Start List'!E:E,"")</f>
        <v/>
      </c>
      <c r="G122" s="33" t="str">
        <f>_xlfn.XLOOKUP(B122,'Men 55+ Start List'!D:D,'Men 55+ Start List'!F:F,"")</f>
        <v/>
      </c>
    </row>
    <row r="123" spans="1:7" ht="19" x14ac:dyDescent="0.25">
      <c r="A123" s="5">
        <v>111</v>
      </c>
      <c r="B123" s="5" t="s">
        <v>9</v>
      </c>
      <c r="C123" s="6" t="str">
        <f>_xlfn.XLOOKUP(B123,'Men 3 4 Start List'!D:D,'Men 3 4 Start List'!A:A,"")</f>
        <v/>
      </c>
      <c r="D123" s="6" t="str">
        <f>_xlfn.XLOOKUP(B123,'Men 3 4 Start List'!D:D,'Men 3 4 Start List'!B:B,"")</f>
        <v/>
      </c>
      <c r="E123" s="6" t="str">
        <f>_xlfn.XLOOKUP(B123,'Men 3 4 Start List'!D:D,'Men 3 4 Start List'!C:C,"")</f>
        <v/>
      </c>
      <c r="F123" s="6" t="str">
        <f>_xlfn.XLOOKUP(B123,'Men 3 4 Start List'!D:D,'Men 3 4 Start List'!E:E,"")</f>
        <v/>
      </c>
      <c r="G123" s="33" t="str">
        <f>_xlfn.XLOOKUP(B123,'Men 55+ Start List'!D:D,'Men 55+ Start List'!F:F,"")</f>
        <v/>
      </c>
    </row>
    <row r="124" spans="1:7" ht="19" x14ac:dyDescent="0.25">
      <c r="A124" s="5">
        <v>112</v>
      </c>
      <c r="B124" s="5" t="s">
        <v>9</v>
      </c>
      <c r="C124" s="6" t="str">
        <f>_xlfn.XLOOKUP(B124,'Men 3 4 Start List'!D:D,'Men 3 4 Start List'!A:A,"")</f>
        <v/>
      </c>
      <c r="D124" s="6" t="str">
        <f>_xlfn.XLOOKUP(B124,'Men 3 4 Start List'!D:D,'Men 3 4 Start List'!B:B,"")</f>
        <v/>
      </c>
      <c r="E124" s="6" t="str">
        <f>_xlfn.XLOOKUP(B124,'Men 3 4 Start List'!D:D,'Men 3 4 Start List'!C:C,"")</f>
        <v/>
      </c>
      <c r="F124" s="6" t="str">
        <f>_xlfn.XLOOKUP(B124,'Men 3 4 Start List'!D:D,'Men 3 4 Start List'!E:E,"")</f>
        <v/>
      </c>
      <c r="G124" s="33" t="str">
        <f>_xlfn.XLOOKUP(B124,'Men 55+ Start List'!D:D,'Men 55+ Start List'!F:F,"")</f>
        <v/>
      </c>
    </row>
    <row r="125" spans="1:7" ht="19" x14ac:dyDescent="0.25">
      <c r="A125" s="5">
        <v>113</v>
      </c>
      <c r="B125" s="5" t="s">
        <v>9</v>
      </c>
      <c r="C125" s="6" t="str">
        <f>_xlfn.XLOOKUP(B125,'Men 3 4 Start List'!D:D,'Men 3 4 Start List'!A:A,"")</f>
        <v/>
      </c>
      <c r="D125" s="6" t="str">
        <f>_xlfn.XLOOKUP(B125,'Men 3 4 Start List'!D:D,'Men 3 4 Start List'!B:B,"")</f>
        <v/>
      </c>
      <c r="E125" s="6" t="str">
        <f>_xlfn.XLOOKUP(B125,'Men 3 4 Start List'!D:D,'Men 3 4 Start List'!C:C,"")</f>
        <v/>
      </c>
      <c r="F125" s="6" t="str">
        <f>_xlfn.XLOOKUP(B125,'Men 3 4 Start List'!D:D,'Men 3 4 Start List'!E:E,"")</f>
        <v/>
      </c>
      <c r="G125" s="33" t="str">
        <f>_xlfn.XLOOKUP(B125,'Men 55+ Start List'!D:D,'Men 55+ Start List'!F:F,"")</f>
        <v/>
      </c>
    </row>
    <row r="126" spans="1:7" ht="19" x14ac:dyDescent="0.25">
      <c r="A126" s="5">
        <v>114</v>
      </c>
      <c r="B126" s="5" t="s">
        <v>9</v>
      </c>
      <c r="C126" s="6" t="str">
        <f>_xlfn.XLOOKUP(B126,'Men 3 4 Start List'!D:D,'Men 3 4 Start List'!A:A,"")</f>
        <v/>
      </c>
      <c r="D126" s="6" t="str">
        <f>_xlfn.XLOOKUP(B126,'Men 3 4 Start List'!D:D,'Men 3 4 Start List'!B:B,"")</f>
        <v/>
      </c>
      <c r="E126" s="6" t="str">
        <f>_xlfn.XLOOKUP(B126,'Men 3 4 Start List'!D:D,'Men 3 4 Start List'!C:C,"")</f>
        <v/>
      </c>
      <c r="F126" s="6" t="str">
        <f>_xlfn.XLOOKUP(B126,'Men 3 4 Start List'!D:D,'Men 3 4 Start List'!E:E,"")</f>
        <v/>
      </c>
      <c r="G126" s="33" t="str">
        <f>_xlfn.XLOOKUP(B126,'Men 55+ Start List'!D:D,'Men 55+ Start List'!F:F,"")</f>
        <v/>
      </c>
    </row>
    <row r="127" spans="1:7" ht="19" x14ac:dyDescent="0.25">
      <c r="A127" s="5">
        <v>115</v>
      </c>
      <c r="B127" s="5" t="s">
        <v>9</v>
      </c>
      <c r="C127" s="6" t="str">
        <f>_xlfn.XLOOKUP(B127,'Men 3 4 Start List'!D:D,'Men 3 4 Start List'!A:A,"")</f>
        <v/>
      </c>
      <c r="D127" s="6" t="str">
        <f>_xlfn.XLOOKUP(B127,'Men 3 4 Start List'!D:D,'Men 3 4 Start List'!B:B,"")</f>
        <v/>
      </c>
      <c r="E127" s="6" t="str">
        <f>_xlfn.XLOOKUP(B127,'Men 3 4 Start List'!D:D,'Men 3 4 Start List'!C:C,"")</f>
        <v/>
      </c>
      <c r="F127" s="6" t="str">
        <f>_xlfn.XLOOKUP(B127,'Men 3 4 Start List'!D:D,'Men 3 4 Start List'!E:E,"")</f>
        <v/>
      </c>
      <c r="G127" s="33" t="str">
        <f>_xlfn.XLOOKUP(B127,'Men 55+ Start List'!D:D,'Men 55+ Start List'!F:F,"")</f>
        <v/>
      </c>
    </row>
    <row r="128" spans="1:7" ht="19" x14ac:dyDescent="0.25">
      <c r="A128" s="5">
        <v>116</v>
      </c>
      <c r="B128" s="5" t="s">
        <v>9</v>
      </c>
      <c r="C128" s="6" t="str">
        <f>_xlfn.XLOOKUP(B128,'Men 3 4 Start List'!D:D,'Men 3 4 Start List'!A:A,"")</f>
        <v/>
      </c>
      <c r="D128" s="6" t="str">
        <f>_xlfn.XLOOKUP(B128,'Men 3 4 Start List'!D:D,'Men 3 4 Start List'!B:B,"")</f>
        <v/>
      </c>
      <c r="E128" s="6" t="str">
        <f>_xlfn.XLOOKUP(B128,'Men 3 4 Start List'!D:D,'Men 3 4 Start List'!C:C,"")</f>
        <v/>
      </c>
      <c r="F128" s="6" t="str">
        <f>_xlfn.XLOOKUP(B128,'Men 3 4 Start List'!D:D,'Men 3 4 Start List'!E:E,"")</f>
        <v/>
      </c>
      <c r="G128" s="33" t="str">
        <f>_xlfn.XLOOKUP(B128,'Men 55+ Start List'!D:D,'Men 55+ Start List'!F:F,"")</f>
        <v/>
      </c>
    </row>
    <row r="129" spans="1:7" ht="19" x14ac:dyDescent="0.25">
      <c r="A129" s="5">
        <v>117</v>
      </c>
      <c r="B129" s="5" t="s">
        <v>9</v>
      </c>
      <c r="C129" s="6" t="str">
        <f>_xlfn.XLOOKUP(B129,'Men 3 4 Start List'!D:D,'Men 3 4 Start List'!A:A,"")</f>
        <v/>
      </c>
      <c r="D129" s="6" t="str">
        <f>_xlfn.XLOOKUP(B129,'Men 3 4 Start List'!D:D,'Men 3 4 Start List'!B:B,"")</f>
        <v/>
      </c>
      <c r="E129" s="6" t="str">
        <f>_xlfn.XLOOKUP(B129,'Men 3 4 Start List'!D:D,'Men 3 4 Start List'!C:C,"")</f>
        <v/>
      </c>
      <c r="F129" s="6" t="str">
        <f>_xlfn.XLOOKUP(B129,'Men 3 4 Start List'!D:D,'Men 3 4 Start List'!E:E,"")</f>
        <v/>
      </c>
      <c r="G129" s="33" t="str">
        <f>_xlfn.XLOOKUP(B129,'Men 55+ Start List'!D:D,'Men 55+ Start List'!F:F,"")</f>
        <v/>
      </c>
    </row>
    <row r="130" spans="1:7" ht="19" x14ac:dyDescent="0.25">
      <c r="A130" s="5">
        <v>118</v>
      </c>
      <c r="B130" s="5" t="s">
        <v>9</v>
      </c>
      <c r="C130" s="6" t="str">
        <f>_xlfn.XLOOKUP(B130,'Men 3 4 Start List'!D:D,'Men 3 4 Start List'!A:A,"")</f>
        <v/>
      </c>
      <c r="D130" s="6" t="str">
        <f>_xlfn.XLOOKUP(B130,'Men 3 4 Start List'!D:D,'Men 3 4 Start List'!B:B,"")</f>
        <v/>
      </c>
      <c r="E130" s="6" t="str">
        <f>_xlfn.XLOOKUP(B130,'Men 3 4 Start List'!D:D,'Men 3 4 Start List'!C:C,"")</f>
        <v/>
      </c>
      <c r="F130" s="6" t="str">
        <f>_xlfn.XLOOKUP(B130,'Men 3 4 Start List'!D:D,'Men 3 4 Start List'!E:E,"")</f>
        <v/>
      </c>
      <c r="G130" s="33" t="str">
        <f>_xlfn.XLOOKUP(B130,'Men 55+ Start List'!D:D,'Men 55+ Start List'!F:F,"")</f>
        <v/>
      </c>
    </row>
    <row r="131" spans="1:7" ht="19" x14ac:dyDescent="0.25">
      <c r="A131" s="5">
        <v>119</v>
      </c>
      <c r="B131" s="5" t="s">
        <v>9</v>
      </c>
      <c r="C131" s="6" t="str">
        <f>_xlfn.XLOOKUP(B131,'Men 3 4 Start List'!D:D,'Men 3 4 Start List'!A:A,"")</f>
        <v/>
      </c>
      <c r="D131" s="6" t="str">
        <f>_xlfn.XLOOKUP(B131,'Men 3 4 Start List'!D:D,'Men 3 4 Start List'!B:B,"")</f>
        <v/>
      </c>
      <c r="E131" s="6" t="str">
        <f>_xlfn.XLOOKUP(B131,'Men 3 4 Start List'!D:D,'Men 3 4 Start List'!C:C,"")</f>
        <v/>
      </c>
      <c r="F131" s="6" t="str">
        <f>_xlfn.XLOOKUP(B131,'Men 3 4 Start List'!D:D,'Men 3 4 Start List'!E:E,"")</f>
        <v/>
      </c>
      <c r="G131" s="33" t="str">
        <f>_xlfn.XLOOKUP(B131,'Men 55+ Start List'!D:D,'Men 55+ Start List'!F:F,"")</f>
        <v/>
      </c>
    </row>
    <row r="132" spans="1:7" ht="19" x14ac:dyDescent="0.25">
      <c r="A132" s="5">
        <v>120</v>
      </c>
      <c r="B132" s="5" t="s">
        <v>9</v>
      </c>
      <c r="C132" s="6" t="str">
        <f>_xlfn.XLOOKUP(B132,'Men 3 4 Start List'!D:D,'Men 3 4 Start List'!A:A,"")</f>
        <v/>
      </c>
      <c r="D132" s="6" t="str">
        <f>_xlfn.XLOOKUP(B132,'Men 3 4 Start List'!D:D,'Men 3 4 Start List'!B:B,"")</f>
        <v/>
      </c>
      <c r="E132" s="6" t="str">
        <f>_xlfn.XLOOKUP(B132,'Men 3 4 Start List'!D:D,'Men 3 4 Start List'!C:C,"")</f>
        <v/>
      </c>
      <c r="F132" s="6" t="str">
        <f>_xlfn.XLOOKUP(B132,'Men 3 4 Start List'!D:D,'Men 3 4 Start List'!E:E,"")</f>
        <v/>
      </c>
      <c r="G132" s="33" t="str">
        <f>_xlfn.XLOOKUP(B132,'Men 55+ Start List'!D:D,'Men 55+ Start List'!F:F,"")</f>
        <v/>
      </c>
    </row>
    <row r="133" spans="1:7" ht="19" x14ac:dyDescent="0.25">
      <c r="A133" s="5">
        <v>121</v>
      </c>
      <c r="B133" s="5" t="s">
        <v>9</v>
      </c>
      <c r="C133" s="6" t="str">
        <f>_xlfn.XLOOKUP(B133,'Men 3 4 Start List'!D:D,'Men 3 4 Start List'!A:A,"")</f>
        <v/>
      </c>
      <c r="D133" s="6" t="str">
        <f>_xlfn.XLOOKUP(B133,'Men 3 4 Start List'!D:D,'Men 3 4 Start List'!B:B,"")</f>
        <v/>
      </c>
      <c r="E133" s="6" t="str">
        <f>_xlfn.XLOOKUP(B133,'Men 3 4 Start List'!D:D,'Men 3 4 Start List'!C:C,"")</f>
        <v/>
      </c>
      <c r="F133" s="6" t="str">
        <f>_xlfn.XLOOKUP(B133,'Men 3 4 Start List'!D:D,'Men 3 4 Start List'!E:E,"")</f>
        <v/>
      </c>
      <c r="G133" s="33" t="str">
        <f>_xlfn.XLOOKUP(B133,'Men 55+ Start List'!D:D,'Men 55+ Start List'!F:F,"")</f>
        <v/>
      </c>
    </row>
    <row r="134" spans="1:7" ht="19" x14ac:dyDescent="0.25">
      <c r="A134" s="5">
        <v>122</v>
      </c>
      <c r="B134" s="5" t="s">
        <v>9</v>
      </c>
      <c r="C134" s="6" t="str">
        <f>_xlfn.XLOOKUP(B134,'Men 3 4 Start List'!D:D,'Men 3 4 Start List'!A:A,"")</f>
        <v/>
      </c>
      <c r="D134" s="6" t="str">
        <f>_xlfn.XLOOKUP(B134,'Men 3 4 Start List'!D:D,'Men 3 4 Start List'!B:B,"")</f>
        <v/>
      </c>
      <c r="E134" s="6" t="str">
        <f>_xlfn.XLOOKUP(B134,'Men 3 4 Start List'!D:D,'Men 3 4 Start List'!C:C,"")</f>
        <v/>
      </c>
      <c r="F134" s="6" t="str">
        <f>_xlfn.XLOOKUP(B134,'Men 3 4 Start List'!D:D,'Men 3 4 Start List'!E:E,"")</f>
        <v/>
      </c>
      <c r="G134" s="33" t="str">
        <f>_xlfn.XLOOKUP(B134,'Men 55+ Start List'!D:D,'Men 55+ Start List'!F:F,"")</f>
        <v/>
      </c>
    </row>
  </sheetData>
  <mergeCells count="1">
    <mergeCell ref="E4:F4"/>
  </mergeCells>
  <pageMargins left="0.7" right="0.7" top="0.75" bottom="0.75" header="0.3" footer="0.3"/>
  <pageSetup scale="72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BA12D-5B58-BE40-A6BF-6058FCCB6A0D}">
  <sheetPr>
    <tabColor rgb="FF00B0F0"/>
  </sheetPr>
  <dimension ref="A1:L53"/>
  <sheetViews>
    <sheetView topLeftCell="A32" zoomScale="150" zoomScaleNormal="150" workbookViewId="0">
      <selection activeCell="D51" sqref="D51"/>
    </sheetView>
  </sheetViews>
  <sheetFormatPr baseColWidth="10" defaultColWidth="8.83203125" defaultRowHeight="15" x14ac:dyDescent="0.2"/>
  <cols>
    <col min="1" max="1" width="10.83203125" bestFit="1" customWidth="1"/>
    <col min="2" max="2" width="11.33203125" bestFit="1" customWidth="1"/>
    <col min="3" max="3" width="19.83203125" customWidth="1"/>
    <col min="4" max="4" width="9" style="35" bestFit="1" customWidth="1"/>
    <col min="6" max="6" width="9" bestFit="1" customWidth="1"/>
    <col min="10" max="10" width="9" bestFit="1" customWidth="1"/>
    <col min="11" max="11" width="12" bestFit="1" customWidth="1"/>
  </cols>
  <sheetData>
    <row r="1" spans="1:12" ht="19" x14ac:dyDescent="0.2">
      <c r="A1" s="10" t="s">
        <v>0</v>
      </c>
      <c r="B1" s="10" t="s">
        <v>1</v>
      </c>
      <c r="C1" s="10" t="s">
        <v>2</v>
      </c>
      <c r="D1" s="34" t="s">
        <v>3</v>
      </c>
      <c r="E1" s="10" t="s">
        <v>16</v>
      </c>
      <c r="F1" s="10" t="s">
        <v>17</v>
      </c>
      <c r="G1" t="s">
        <v>18</v>
      </c>
      <c r="H1" t="s">
        <v>19</v>
      </c>
      <c r="I1" t="s">
        <v>12</v>
      </c>
      <c r="J1" t="s">
        <v>105</v>
      </c>
      <c r="K1" t="s">
        <v>106</v>
      </c>
      <c r="L1" t="s">
        <v>107</v>
      </c>
    </row>
    <row r="2" spans="1:12" ht="19" x14ac:dyDescent="0.2">
      <c r="A2" s="10" t="s">
        <v>337</v>
      </c>
      <c r="B2" s="10" t="s">
        <v>190</v>
      </c>
      <c r="C2" s="10" t="s">
        <v>338</v>
      </c>
      <c r="D2" s="31">
        <v>646</v>
      </c>
      <c r="E2" s="10" t="s">
        <v>50</v>
      </c>
      <c r="F2" s="10">
        <v>768059</v>
      </c>
      <c r="G2" t="s">
        <v>623</v>
      </c>
      <c r="H2" t="s">
        <v>26</v>
      </c>
      <c r="I2" t="s">
        <v>51</v>
      </c>
      <c r="J2">
        <v>27</v>
      </c>
      <c r="K2" s="25">
        <v>45830.286354166667</v>
      </c>
      <c r="L2" t="s">
        <v>339</v>
      </c>
    </row>
    <row r="3" spans="1:12" ht="19" x14ac:dyDescent="0.2">
      <c r="A3" s="10" t="s">
        <v>323</v>
      </c>
      <c r="B3" s="10" t="s">
        <v>324</v>
      </c>
      <c r="C3" s="10"/>
      <c r="D3" s="34">
        <v>647</v>
      </c>
      <c r="E3" s="10" t="s">
        <v>325</v>
      </c>
      <c r="F3" s="10">
        <v>384311</v>
      </c>
      <c r="G3" t="s">
        <v>623</v>
      </c>
      <c r="H3" t="s">
        <v>26</v>
      </c>
      <c r="I3" t="s">
        <v>27</v>
      </c>
      <c r="J3">
        <v>27</v>
      </c>
      <c r="K3" s="25">
        <v>45830.290266203701</v>
      </c>
      <c r="L3" t="s">
        <v>326</v>
      </c>
    </row>
    <row r="4" spans="1:12" ht="19" x14ac:dyDescent="0.2">
      <c r="A4" s="10" t="s">
        <v>321</v>
      </c>
      <c r="B4" s="10" t="s">
        <v>198</v>
      </c>
      <c r="C4" s="10"/>
      <c r="D4" s="34">
        <v>648</v>
      </c>
      <c r="E4" s="10" t="s">
        <v>199</v>
      </c>
      <c r="F4" s="10">
        <v>534879</v>
      </c>
      <c r="G4" t="s">
        <v>623</v>
      </c>
      <c r="H4" t="s">
        <v>26</v>
      </c>
      <c r="I4" t="s">
        <v>36</v>
      </c>
      <c r="J4">
        <v>36</v>
      </c>
      <c r="K4" s="25">
        <v>45830.291388888887</v>
      </c>
      <c r="L4" t="s">
        <v>322</v>
      </c>
    </row>
    <row r="5" spans="1:12" ht="19" x14ac:dyDescent="0.2">
      <c r="A5" s="10" t="s">
        <v>317</v>
      </c>
      <c r="B5" s="10" t="s">
        <v>81</v>
      </c>
      <c r="C5" s="10" t="s">
        <v>318</v>
      </c>
      <c r="D5" s="34">
        <v>649</v>
      </c>
      <c r="E5" s="10" t="s">
        <v>319</v>
      </c>
      <c r="F5" s="10">
        <v>776802</v>
      </c>
      <c r="G5" t="s">
        <v>623</v>
      </c>
      <c r="H5" t="s">
        <v>26</v>
      </c>
      <c r="I5" t="s">
        <v>41</v>
      </c>
      <c r="J5">
        <v>30</v>
      </c>
      <c r="K5" s="25">
        <v>45830.292199074072</v>
      </c>
      <c r="L5" t="s">
        <v>320</v>
      </c>
    </row>
    <row r="6" spans="1:12" ht="19" x14ac:dyDescent="0.2">
      <c r="A6" s="10" t="s">
        <v>304</v>
      </c>
      <c r="B6" s="10" t="s">
        <v>305</v>
      </c>
      <c r="C6" s="10" t="s">
        <v>306</v>
      </c>
      <c r="D6" s="34">
        <v>650</v>
      </c>
      <c r="E6" s="10" t="s">
        <v>307</v>
      </c>
      <c r="F6" s="10">
        <v>612160</v>
      </c>
      <c r="G6" t="s">
        <v>623</v>
      </c>
      <c r="H6" t="s">
        <v>26</v>
      </c>
      <c r="I6" t="s">
        <v>27</v>
      </c>
      <c r="J6">
        <v>38</v>
      </c>
      <c r="K6" s="25">
        <v>45830.294976851852</v>
      </c>
      <c r="L6" t="s">
        <v>308</v>
      </c>
    </row>
    <row r="7" spans="1:12" ht="19" x14ac:dyDescent="0.2">
      <c r="A7" s="10" t="s">
        <v>301</v>
      </c>
      <c r="B7" s="10" t="s">
        <v>302</v>
      </c>
      <c r="C7" s="10" t="s">
        <v>265</v>
      </c>
      <c r="D7" s="31">
        <v>651</v>
      </c>
      <c r="E7" s="10" t="s">
        <v>131</v>
      </c>
      <c r="F7" s="10">
        <v>657136</v>
      </c>
      <c r="G7" t="s">
        <v>623</v>
      </c>
      <c r="H7" t="s">
        <v>26</v>
      </c>
      <c r="I7" t="s">
        <v>27</v>
      </c>
      <c r="J7">
        <v>23</v>
      </c>
      <c r="K7" s="25">
        <v>45830.295555555553</v>
      </c>
      <c r="L7" t="s">
        <v>303</v>
      </c>
    </row>
    <row r="8" spans="1:12" ht="19" x14ac:dyDescent="0.2">
      <c r="A8" s="10" t="s">
        <v>80</v>
      </c>
      <c r="B8" s="10" t="s">
        <v>81</v>
      </c>
      <c r="C8" s="10" t="s">
        <v>62</v>
      </c>
      <c r="D8" s="34">
        <v>653</v>
      </c>
      <c r="E8" s="10" t="s">
        <v>82</v>
      </c>
      <c r="F8" s="10">
        <v>401600</v>
      </c>
      <c r="G8" t="s">
        <v>623</v>
      </c>
      <c r="H8" t="s">
        <v>26</v>
      </c>
      <c r="I8" t="s">
        <v>27</v>
      </c>
      <c r="J8">
        <v>37</v>
      </c>
      <c r="K8" s="25">
        <v>45830.301041666666</v>
      </c>
      <c r="L8" t="s">
        <v>234</v>
      </c>
    </row>
    <row r="9" spans="1:12" ht="19" x14ac:dyDescent="0.2">
      <c r="A9" s="10" t="s">
        <v>229</v>
      </c>
      <c r="B9" s="10" t="s">
        <v>230</v>
      </c>
      <c r="C9" s="10" t="s">
        <v>231</v>
      </c>
      <c r="D9" s="31">
        <v>654</v>
      </c>
      <c r="E9" s="10" t="s">
        <v>232</v>
      </c>
      <c r="F9" s="10">
        <v>635308</v>
      </c>
      <c r="G9" t="s">
        <v>623</v>
      </c>
      <c r="H9" t="s">
        <v>26</v>
      </c>
      <c r="I9" t="s">
        <v>27</v>
      </c>
      <c r="J9">
        <v>43</v>
      </c>
      <c r="K9" s="25">
        <v>45830.301134259258</v>
      </c>
      <c r="L9" t="s">
        <v>233</v>
      </c>
    </row>
    <row r="10" spans="1:12" ht="19" x14ac:dyDescent="0.2">
      <c r="A10" s="10" t="s">
        <v>227</v>
      </c>
      <c r="B10" s="10" t="s">
        <v>130</v>
      </c>
      <c r="C10" s="10" t="s">
        <v>161</v>
      </c>
      <c r="D10" s="31">
        <v>655</v>
      </c>
      <c r="E10" s="10" t="s">
        <v>111</v>
      </c>
      <c r="F10" s="10">
        <v>757449</v>
      </c>
      <c r="G10" t="s">
        <v>623</v>
      </c>
      <c r="H10" t="s">
        <v>26</v>
      </c>
      <c r="I10" t="s">
        <v>27</v>
      </c>
      <c r="J10">
        <v>18</v>
      </c>
      <c r="K10" s="25">
        <v>45830.301481481481</v>
      </c>
      <c r="L10" t="s">
        <v>228</v>
      </c>
    </row>
    <row r="11" spans="1:12" ht="19" x14ac:dyDescent="0.2">
      <c r="A11" s="10" t="s">
        <v>219</v>
      </c>
      <c r="B11" s="10" t="s">
        <v>220</v>
      </c>
      <c r="C11" s="10"/>
      <c r="D11" s="34">
        <v>656</v>
      </c>
      <c r="E11" s="10" t="s">
        <v>221</v>
      </c>
      <c r="F11" s="10">
        <v>625901</v>
      </c>
      <c r="G11" t="s">
        <v>623</v>
      </c>
      <c r="H11" t="s">
        <v>26</v>
      </c>
      <c r="I11" t="s">
        <v>51</v>
      </c>
      <c r="J11">
        <v>54</v>
      </c>
      <c r="K11" s="25">
        <v>45830.302094907405</v>
      </c>
      <c r="L11" t="s">
        <v>222</v>
      </c>
    </row>
    <row r="12" spans="1:12" ht="19" x14ac:dyDescent="0.2">
      <c r="A12" s="10" t="s">
        <v>201</v>
      </c>
      <c r="B12" s="10" t="s">
        <v>202</v>
      </c>
      <c r="C12" s="10" t="s">
        <v>203</v>
      </c>
      <c r="D12" s="31">
        <v>657</v>
      </c>
      <c r="E12" s="10" t="s">
        <v>111</v>
      </c>
      <c r="F12" s="10">
        <v>753589</v>
      </c>
      <c r="G12" t="s">
        <v>623</v>
      </c>
      <c r="H12" t="s">
        <v>26</v>
      </c>
      <c r="I12" t="s">
        <v>27</v>
      </c>
      <c r="J12">
        <v>36</v>
      </c>
      <c r="K12" s="25">
        <v>45830.304131944446</v>
      </c>
      <c r="L12" t="s">
        <v>204</v>
      </c>
    </row>
    <row r="13" spans="1:12" ht="19" x14ac:dyDescent="0.2">
      <c r="A13" s="10" t="s">
        <v>189</v>
      </c>
      <c r="B13" s="10" t="s">
        <v>190</v>
      </c>
      <c r="C13" s="10" t="s">
        <v>161</v>
      </c>
      <c r="D13" s="31">
        <v>658</v>
      </c>
      <c r="E13" s="10" t="s">
        <v>191</v>
      </c>
      <c r="F13" s="10">
        <v>639958</v>
      </c>
      <c r="G13" t="s">
        <v>623</v>
      </c>
      <c r="H13" t="s">
        <v>26</v>
      </c>
      <c r="I13" t="s">
        <v>27</v>
      </c>
      <c r="J13">
        <v>17</v>
      </c>
      <c r="K13" s="25">
        <v>45830.304814814815</v>
      </c>
      <c r="L13" t="s">
        <v>192</v>
      </c>
    </row>
    <row r="14" spans="1:12" ht="19" x14ac:dyDescent="0.2">
      <c r="A14" s="10" t="s">
        <v>154</v>
      </c>
      <c r="B14" s="10" t="s">
        <v>155</v>
      </c>
      <c r="C14" s="10" t="s">
        <v>156</v>
      </c>
      <c r="D14" s="31">
        <v>659</v>
      </c>
      <c r="E14" s="10" t="s">
        <v>157</v>
      </c>
      <c r="F14" s="10">
        <v>765097</v>
      </c>
      <c r="G14" t="s">
        <v>623</v>
      </c>
      <c r="H14" t="s">
        <v>26</v>
      </c>
      <c r="I14" t="s">
        <v>51</v>
      </c>
      <c r="J14">
        <v>16</v>
      </c>
      <c r="K14" s="25">
        <v>45830.307754629626</v>
      </c>
      <c r="L14" t="s">
        <v>624</v>
      </c>
    </row>
    <row r="15" spans="1:12" ht="19" x14ac:dyDescent="0.2">
      <c r="A15" s="10" t="s">
        <v>150</v>
      </c>
      <c r="B15" s="10" t="s">
        <v>151</v>
      </c>
      <c r="C15" s="10" t="s">
        <v>152</v>
      </c>
      <c r="D15" s="31">
        <v>660</v>
      </c>
      <c r="E15" s="10" t="s">
        <v>127</v>
      </c>
      <c r="F15" s="10">
        <v>354184</v>
      </c>
      <c r="G15" t="s">
        <v>623</v>
      </c>
      <c r="H15" t="s">
        <v>26</v>
      </c>
      <c r="I15" t="s">
        <v>27</v>
      </c>
      <c r="J15">
        <v>36</v>
      </c>
      <c r="K15" s="25">
        <v>45830.307858796295</v>
      </c>
      <c r="L15" t="s">
        <v>153</v>
      </c>
    </row>
    <row r="16" spans="1:12" ht="19" x14ac:dyDescent="0.2">
      <c r="A16" s="10" t="s">
        <v>124</v>
      </c>
      <c r="B16" s="10" t="s">
        <v>125</v>
      </c>
      <c r="C16" s="10" t="s">
        <v>126</v>
      </c>
      <c r="D16" s="31">
        <v>661</v>
      </c>
      <c r="E16" s="10" t="s">
        <v>127</v>
      </c>
      <c r="F16" s="10">
        <v>758040</v>
      </c>
      <c r="G16" t="s">
        <v>623</v>
      </c>
      <c r="H16" t="s">
        <v>26</v>
      </c>
      <c r="I16" t="s">
        <v>27</v>
      </c>
      <c r="J16">
        <v>34</v>
      </c>
      <c r="K16" s="25">
        <v>45830.309953703705</v>
      </c>
      <c r="L16" t="s">
        <v>128</v>
      </c>
    </row>
    <row r="17" spans="1:12" ht="19" x14ac:dyDescent="0.2">
      <c r="A17" s="10" t="s">
        <v>432</v>
      </c>
      <c r="B17" s="10" t="s">
        <v>433</v>
      </c>
      <c r="C17" s="10" t="s">
        <v>203</v>
      </c>
      <c r="D17" s="31">
        <v>662</v>
      </c>
      <c r="E17" s="10" t="s">
        <v>258</v>
      </c>
      <c r="F17" s="10">
        <v>49972</v>
      </c>
      <c r="G17" t="s">
        <v>623</v>
      </c>
      <c r="H17" t="s">
        <v>26</v>
      </c>
      <c r="I17" t="s">
        <v>27</v>
      </c>
      <c r="J17">
        <v>55</v>
      </c>
      <c r="K17" s="25">
        <v>45830.311678240738</v>
      </c>
      <c r="L17" t="s">
        <v>434</v>
      </c>
    </row>
    <row r="18" spans="1:12" ht="19" x14ac:dyDescent="0.2">
      <c r="A18" s="10" t="s">
        <v>114</v>
      </c>
      <c r="B18" s="10" t="s">
        <v>115</v>
      </c>
      <c r="C18" s="10" t="s">
        <v>116</v>
      </c>
      <c r="D18" s="34">
        <v>663</v>
      </c>
      <c r="E18" s="10" t="s">
        <v>117</v>
      </c>
      <c r="F18" s="10">
        <v>622668</v>
      </c>
      <c r="G18" t="s">
        <v>623</v>
      </c>
      <c r="H18" t="s">
        <v>26</v>
      </c>
      <c r="I18" t="s">
        <v>41</v>
      </c>
      <c r="J18">
        <v>28</v>
      </c>
      <c r="K18" s="25">
        <v>45830.323240740741</v>
      </c>
      <c r="L18" t="s">
        <v>118</v>
      </c>
    </row>
    <row r="19" spans="1:12" ht="19" x14ac:dyDescent="0.2">
      <c r="A19" s="10" t="s">
        <v>543</v>
      </c>
      <c r="B19" s="10" t="s">
        <v>544</v>
      </c>
      <c r="C19" s="10" t="s">
        <v>203</v>
      </c>
      <c r="D19" s="34">
        <v>664</v>
      </c>
      <c r="E19" s="10" t="s">
        <v>545</v>
      </c>
      <c r="F19" s="10">
        <v>193183</v>
      </c>
      <c r="G19" t="s">
        <v>623</v>
      </c>
      <c r="H19" t="s">
        <v>26</v>
      </c>
      <c r="I19" t="s">
        <v>27</v>
      </c>
      <c r="J19">
        <v>47</v>
      </c>
      <c r="K19" s="25">
        <v>45830.324120370373</v>
      </c>
      <c r="L19" t="s">
        <v>546</v>
      </c>
    </row>
    <row r="20" spans="1:12" ht="19" x14ac:dyDescent="0.2">
      <c r="A20" s="10" t="s">
        <v>547</v>
      </c>
      <c r="B20" s="10" t="s">
        <v>381</v>
      </c>
      <c r="C20" s="10" t="s">
        <v>437</v>
      </c>
      <c r="D20" s="34">
        <v>665</v>
      </c>
      <c r="E20" s="10" t="s">
        <v>548</v>
      </c>
      <c r="F20" s="10">
        <v>558447</v>
      </c>
      <c r="G20" t="s">
        <v>623</v>
      </c>
      <c r="H20" t="s">
        <v>26</v>
      </c>
      <c r="I20" t="s">
        <v>27</v>
      </c>
      <c r="J20">
        <v>46</v>
      </c>
      <c r="K20" s="25">
        <v>45830.366412037038</v>
      </c>
      <c r="L20" t="s">
        <v>434</v>
      </c>
    </row>
    <row r="21" spans="1:12" ht="19" x14ac:dyDescent="0.2">
      <c r="A21" s="10" t="s">
        <v>580</v>
      </c>
      <c r="B21" s="10" t="s">
        <v>581</v>
      </c>
      <c r="C21" s="10" t="s">
        <v>558</v>
      </c>
      <c r="D21" s="34">
        <v>666</v>
      </c>
      <c r="E21" s="10" t="s">
        <v>582</v>
      </c>
      <c r="F21" s="10">
        <v>609486</v>
      </c>
      <c r="G21" t="s">
        <v>623</v>
      </c>
      <c r="H21" t="s">
        <v>26</v>
      </c>
      <c r="I21" t="s">
        <v>51</v>
      </c>
      <c r="J21">
        <v>45</v>
      </c>
      <c r="K21" s="25">
        <v>45830.39025462963</v>
      </c>
      <c r="L21" t="s">
        <v>583</v>
      </c>
    </row>
    <row r="22" spans="1:12" ht="19" x14ac:dyDescent="0.2">
      <c r="A22" s="10" t="s">
        <v>625</v>
      </c>
      <c r="B22" s="10" t="s">
        <v>273</v>
      </c>
      <c r="C22" s="10" t="s">
        <v>626</v>
      </c>
      <c r="D22" s="34">
        <v>667</v>
      </c>
      <c r="E22" s="10" t="s">
        <v>627</v>
      </c>
      <c r="F22" s="10">
        <v>484964</v>
      </c>
      <c r="G22" t="s">
        <v>623</v>
      </c>
      <c r="H22" t="s">
        <v>26</v>
      </c>
      <c r="I22" t="s">
        <v>51</v>
      </c>
      <c r="J22">
        <v>53</v>
      </c>
      <c r="K22" s="25">
        <v>45830.404016203705</v>
      </c>
      <c r="L22" t="s">
        <v>628</v>
      </c>
    </row>
    <row r="23" spans="1:12" ht="19" x14ac:dyDescent="0.2">
      <c r="A23" s="10" t="s">
        <v>629</v>
      </c>
      <c r="B23" s="10" t="s">
        <v>630</v>
      </c>
      <c r="C23" s="10" t="s">
        <v>270</v>
      </c>
      <c r="D23" s="31">
        <v>668</v>
      </c>
      <c r="E23" s="10" t="s">
        <v>631</v>
      </c>
      <c r="F23" s="10">
        <v>623841</v>
      </c>
      <c r="G23" t="s">
        <v>623</v>
      </c>
      <c r="H23" t="s">
        <v>26</v>
      </c>
      <c r="I23" t="s">
        <v>27</v>
      </c>
      <c r="J23">
        <v>32</v>
      </c>
      <c r="K23" s="25">
        <v>45830.404386574075</v>
      </c>
      <c r="L23" t="s">
        <v>632</v>
      </c>
    </row>
    <row r="24" spans="1:12" ht="19" x14ac:dyDescent="0.2">
      <c r="A24" s="10" t="s">
        <v>281</v>
      </c>
      <c r="B24" s="10" t="s">
        <v>282</v>
      </c>
      <c r="C24" s="10" t="s">
        <v>283</v>
      </c>
      <c r="D24" s="31">
        <v>669</v>
      </c>
      <c r="E24" s="10" t="s">
        <v>284</v>
      </c>
      <c r="F24" s="10">
        <v>573522</v>
      </c>
      <c r="G24" t="s">
        <v>623</v>
      </c>
      <c r="H24" t="s">
        <v>26</v>
      </c>
      <c r="I24" t="s">
        <v>27</v>
      </c>
      <c r="J24">
        <v>41</v>
      </c>
      <c r="K24" t="s">
        <v>242</v>
      </c>
    </row>
    <row r="25" spans="1:12" ht="19" x14ac:dyDescent="0.2">
      <c r="A25" s="10" t="s">
        <v>621</v>
      </c>
      <c r="B25" s="10" t="s">
        <v>141</v>
      </c>
      <c r="C25" s="10" t="s">
        <v>429</v>
      </c>
      <c r="D25" s="31">
        <v>670</v>
      </c>
      <c r="E25" s="10" t="s">
        <v>622</v>
      </c>
      <c r="F25" s="10">
        <v>605427</v>
      </c>
      <c r="G25" t="s">
        <v>623</v>
      </c>
      <c r="H25" t="s">
        <v>26</v>
      </c>
      <c r="I25" t="s">
        <v>36</v>
      </c>
      <c r="J25">
        <v>50</v>
      </c>
      <c r="K25" s="25">
        <v>45830.424027777779</v>
      </c>
      <c r="L25" t="s">
        <v>326</v>
      </c>
    </row>
    <row r="26" spans="1:12" ht="19" x14ac:dyDescent="0.2">
      <c r="A26" s="10" t="s">
        <v>633</v>
      </c>
      <c r="B26" s="10" t="s">
        <v>634</v>
      </c>
      <c r="C26" s="10" t="s">
        <v>306</v>
      </c>
      <c r="D26" s="31">
        <v>671</v>
      </c>
      <c r="E26" s="10" t="s">
        <v>635</v>
      </c>
      <c r="F26" s="10">
        <v>664540</v>
      </c>
      <c r="G26" t="s">
        <v>623</v>
      </c>
      <c r="H26" t="s">
        <v>26</v>
      </c>
      <c r="I26" t="s">
        <v>27</v>
      </c>
      <c r="J26">
        <v>32</v>
      </c>
      <c r="K26" s="25">
        <v>45830.424722222226</v>
      </c>
      <c r="L26" t="s">
        <v>636</v>
      </c>
    </row>
    <row r="27" spans="1:12" ht="19" x14ac:dyDescent="0.2">
      <c r="A27" s="10" t="s">
        <v>637</v>
      </c>
      <c r="B27" s="10" t="s">
        <v>638</v>
      </c>
      <c r="C27" s="10" t="s">
        <v>639</v>
      </c>
      <c r="D27" s="31">
        <v>672</v>
      </c>
      <c r="E27" s="10" t="s">
        <v>640</v>
      </c>
      <c r="F27" s="10">
        <v>623366</v>
      </c>
      <c r="G27" t="s">
        <v>623</v>
      </c>
      <c r="H27" t="s">
        <v>26</v>
      </c>
      <c r="I27" t="s">
        <v>641</v>
      </c>
      <c r="J27">
        <v>21</v>
      </c>
      <c r="K27" s="25">
        <v>45830.42628472222</v>
      </c>
      <c r="L27" t="s">
        <v>642</v>
      </c>
    </row>
    <row r="28" spans="1:12" ht="19" x14ac:dyDescent="0.2">
      <c r="A28" s="10" t="s">
        <v>276</v>
      </c>
      <c r="B28" s="10" t="s">
        <v>277</v>
      </c>
      <c r="C28" s="10" t="s">
        <v>278</v>
      </c>
      <c r="D28" s="31">
        <v>673</v>
      </c>
      <c r="E28" s="10" t="s">
        <v>35</v>
      </c>
      <c r="F28" s="10">
        <v>656034</v>
      </c>
      <c r="G28" t="s">
        <v>623</v>
      </c>
      <c r="H28" t="s">
        <v>138</v>
      </c>
      <c r="I28" t="s">
        <v>27</v>
      </c>
      <c r="J28">
        <v>43</v>
      </c>
      <c r="K28" t="s">
        <v>242</v>
      </c>
    </row>
    <row r="29" spans="1:12" ht="19" x14ac:dyDescent="0.2">
      <c r="A29" s="10" t="s">
        <v>643</v>
      </c>
      <c r="B29" s="10" t="s">
        <v>585</v>
      </c>
      <c r="C29" s="10" t="s">
        <v>644</v>
      </c>
      <c r="D29" s="31">
        <v>674</v>
      </c>
      <c r="E29" s="10" t="s">
        <v>645</v>
      </c>
      <c r="F29" s="10">
        <v>296889</v>
      </c>
      <c r="G29" t="s">
        <v>623</v>
      </c>
      <c r="H29" t="s">
        <v>26</v>
      </c>
      <c r="I29" t="s">
        <v>41</v>
      </c>
      <c r="J29">
        <v>39</v>
      </c>
      <c r="K29" s="25">
        <v>45830.440486111111</v>
      </c>
      <c r="L29" t="s">
        <v>128</v>
      </c>
    </row>
    <row r="30" spans="1:12" ht="19" x14ac:dyDescent="0.2">
      <c r="A30" s="10" t="s">
        <v>646</v>
      </c>
      <c r="B30" s="10" t="s">
        <v>647</v>
      </c>
      <c r="C30" s="10" t="s">
        <v>231</v>
      </c>
      <c r="D30" s="31">
        <v>675</v>
      </c>
      <c r="E30" s="10" t="s">
        <v>648</v>
      </c>
      <c r="F30" s="10">
        <v>627828</v>
      </c>
      <c r="G30" t="s">
        <v>623</v>
      </c>
      <c r="H30" t="s">
        <v>26</v>
      </c>
      <c r="I30" t="s">
        <v>27</v>
      </c>
      <c r="J30">
        <v>40</v>
      </c>
      <c r="K30" s="25">
        <v>45830.440810185188</v>
      </c>
      <c r="L30" t="s">
        <v>649</v>
      </c>
    </row>
    <row r="31" spans="1:12" ht="19" x14ac:dyDescent="0.2">
      <c r="A31" s="10" t="s">
        <v>650</v>
      </c>
      <c r="B31" s="10" t="s">
        <v>651</v>
      </c>
      <c r="C31" s="10" t="s">
        <v>142</v>
      </c>
      <c r="D31" s="31">
        <v>676</v>
      </c>
      <c r="E31" s="10" t="s">
        <v>652</v>
      </c>
      <c r="F31" s="10">
        <v>655113</v>
      </c>
      <c r="G31" t="s">
        <v>623</v>
      </c>
      <c r="H31" t="s">
        <v>26</v>
      </c>
      <c r="I31" t="s">
        <v>27</v>
      </c>
      <c r="J31">
        <v>21</v>
      </c>
      <c r="K31" s="25">
        <v>45830.449212962965</v>
      </c>
      <c r="L31" t="s">
        <v>653</v>
      </c>
    </row>
    <row r="32" spans="1:12" ht="19" x14ac:dyDescent="0.2">
      <c r="A32" s="10" t="s">
        <v>654</v>
      </c>
      <c r="B32" s="10" t="s">
        <v>655</v>
      </c>
      <c r="C32" s="10" t="s">
        <v>526</v>
      </c>
      <c r="D32" s="31">
        <v>677</v>
      </c>
      <c r="E32" s="10" t="s">
        <v>79</v>
      </c>
      <c r="F32" s="10">
        <v>414984</v>
      </c>
      <c r="G32" t="s">
        <v>623</v>
      </c>
      <c r="H32" t="s">
        <v>212</v>
      </c>
      <c r="I32" t="s">
        <v>27</v>
      </c>
      <c r="J32">
        <v>39</v>
      </c>
      <c r="K32" s="25">
        <v>45830.452488425923</v>
      </c>
      <c r="L32" t="s">
        <v>656</v>
      </c>
    </row>
    <row r="33" spans="1:12" ht="19" x14ac:dyDescent="0.2">
      <c r="A33" s="10" t="s">
        <v>657</v>
      </c>
      <c r="B33" s="10" t="s">
        <v>658</v>
      </c>
      <c r="C33" s="10" t="s">
        <v>659</v>
      </c>
      <c r="D33" s="31">
        <v>678</v>
      </c>
      <c r="E33" s="10" t="s">
        <v>660</v>
      </c>
      <c r="F33" s="10">
        <v>106371</v>
      </c>
      <c r="G33" t="s">
        <v>623</v>
      </c>
      <c r="H33" t="s">
        <v>26</v>
      </c>
      <c r="I33" t="s">
        <v>51</v>
      </c>
      <c r="J33">
        <v>44</v>
      </c>
      <c r="K33" t="s">
        <v>242</v>
      </c>
    </row>
    <row r="34" spans="1:12" ht="19" x14ac:dyDescent="0.2">
      <c r="A34" s="10" t="s">
        <v>661</v>
      </c>
      <c r="B34" s="10" t="s">
        <v>662</v>
      </c>
      <c r="C34" s="10" t="s">
        <v>663</v>
      </c>
      <c r="D34" s="31">
        <v>679</v>
      </c>
      <c r="E34" s="10" t="s">
        <v>664</v>
      </c>
      <c r="F34" s="10">
        <v>646960</v>
      </c>
      <c r="G34" t="s">
        <v>623</v>
      </c>
      <c r="H34" t="s">
        <v>26</v>
      </c>
      <c r="I34" t="s">
        <v>27</v>
      </c>
      <c r="J34">
        <v>19</v>
      </c>
      <c r="K34" s="25">
        <v>45830.453981481478</v>
      </c>
      <c r="L34" t="s">
        <v>665</v>
      </c>
    </row>
    <row r="35" spans="1:12" ht="19" x14ac:dyDescent="0.2">
      <c r="A35" s="10" t="s">
        <v>666</v>
      </c>
      <c r="B35" s="10" t="s">
        <v>667</v>
      </c>
      <c r="C35" s="10" t="s">
        <v>668</v>
      </c>
      <c r="D35" s="31">
        <v>680</v>
      </c>
      <c r="E35" s="10" t="s">
        <v>669</v>
      </c>
      <c r="F35" s="10">
        <v>468728</v>
      </c>
      <c r="G35" t="s">
        <v>623</v>
      </c>
      <c r="H35" t="s">
        <v>26</v>
      </c>
      <c r="I35" t="s">
        <v>31</v>
      </c>
      <c r="J35">
        <v>31</v>
      </c>
      <c r="K35" s="25">
        <v>45830.454421296294</v>
      </c>
      <c r="L35" t="s">
        <v>670</v>
      </c>
    </row>
    <row r="36" spans="1:12" ht="19" x14ac:dyDescent="0.2">
      <c r="A36" s="10" t="s">
        <v>671</v>
      </c>
      <c r="B36" s="10" t="s">
        <v>224</v>
      </c>
      <c r="C36" s="10" t="s">
        <v>659</v>
      </c>
      <c r="D36" s="31">
        <v>681</v>
      </c>
      <c r="E36" s="10" t="s">
        <v>672</v>
      </c>
      <c r="F36" s="10">
        <v>562647</v>
      </c>
      <c r="G36" t="s">
        <v>623</v>
      </c>
      <c r="H36" t="s">
        <v>26</v>
      </c>
      <c r="I36" t="s">
        <v>51</v>
      </c>
      <c r="J36">
        <v>48</v>
      </c>
      <c r="K36" t="s">
        <v>242</v>
      </c>
    </row>
    <row r="37" spans="1:12" ht="19" x14ac:dyDescent="0.2">
      <c r="A37" s="10" t="s">
        <v>673</v>
      </c>
      <c r="B37" s="10" t="s">
        <v>61</v>
      </c>
      <c r="C37" s="10" t="s">
        <v>231</v>
      </c>
      <c r="D37" s="31">
        <v>682</v>
      </c>
      <c r="E37" s="10" t="s">
        <v>674</v>
      </c>
      <c r="F37" s="10">
        <v>190711</v>
      </c>
      <c r="G37" t="s">
        <v>623</v>
      </c>
      <c r="H37" t="s">
        <v>26</v>
      </c>
      <c r="I37" t="s">
        <v>27</v>
      </c>
      <c r="J37">
        <v>33</v>
      </c>
      <c r="K37" s="25">
        <v>45830.455671296295</v>
      </c>
      <c r="L37" t="s">
        <v>675</v>
      </c>
    </row>
    <row r="38" spans="1:12" ht="19" x14ac:dyDescent="0.2">
      <c r="A38" s="10" t="s">
        <v>676</v>
      </c>
      <c r="B38" s="10" t="s">
        <v>677</v>
      </c>
      <c r="C38" s="10" t="s">
        <v>314</v>
      </c>
      <c r="D38" s="31">
        <v>683</v>
      </c>
      <c r="E38" s="10" t="s">
        <v>79</v>
      </c>
      <c r="F38" s="10">
        <v>638161</v>
      </c>
      <c r="G38" t="s">
        <v>623</v>
      </c>
      <c r="H38" t="s">
        <v>26</v>
      </c>
      <c r="I38" t="s">
        <v>27</v>
      </c>
      <c r="J38">
        <v>38</v>
      </c>
      <c r="K38" s="25">
        <v>45830.460833333331</v>
      </c>
      <c r="L38" t="s">
        <v>678</v>
      </c>
    </row>
    <row r="39" spans="1:12" ht="19" x14ac:dyDescent="0.2">
      <c r="A39" s="10" t="s">
        <v>679</v>
      </c>
      <c r="B39" s="10" t="s">
        <v>348</v>
      </c>
      <c r="C39" s="10" t="s">
        <v>680</v>
      </c>
      <c r="D39" s="34">
        <v>684</v>
      </c>
      <c r="E39" s="10" t="s">
        <v>79</v>
      </c>
      <c r="F39" s="10">
        <v>622585</v>
      </c>
      <c r="G39" t="s">
        <v>623</v>
      </c>
      <c r="H39" t="s">
        <v>26</v>
      </c>
      <c r="I39" t="s">
        <v>27</v>
      </c>
      <c r="J39">
        <v>38</v>
      </c>
      <c r="K39" s="25">
        <v>45830.461435185185</v>
      </c>
      <c r="L39" t="s">
        <v>681</v>
      </c>
    </row>
    <row r="40" spans="1:12" ht="19" x14ac:dyDescent="0.2">
      <c r="A40" s="10" t="s">
        <v>682</v>
      </c>
      <c r="B40" s="10" t="s">
        <v>683</v>
      </c>
      <c r="C40" s="10"/>
      <c r="D40" s="31">
        <v>685</v>
      </c>
      <c r="E40" s="10" t="s">
        <v>63</v>
      </c>
      <c r="F40" s="10">
        <v>646385</v>
      </c>
      <c r="G40" t="s">
        <v>623</v>
      </c>
      <c r="H40" t="s">
        <v>26</v>
      </c>
      <c r="I40" t="s">
        <v>64</v>
      </c>
      <c r="J40">
        <v>16</v>
      </c>
      <c r="K40" s="25">
        <v>45830.461817129632</v>
      </c>
      <c r="L40" t="s">
        <v>684</v>
      </c>
    </row>
    <row r="41" spans="1:12" ht="19" x14ac:dyDescent="0.2">
      <c r="A41" s="10" t="s">
        <v>685</v>
      </c>
      <c r="B41" s="10" t="s">
        <v>686</v>
      </c>
      <c r="C41" s="10" t="s">
        <v>687</v>
      </c>
      <c r="D41" s="31">
        <v>686</v>
      </c>
      <c r="E41" s="10" t="s">
        <v>688</v>
      </c>
      <c r="F41" s="10">
        <v>567425</v>
      </c>
      <c r="G41" t="s">
        <v>623</v>
      </c>
      <c r="H41" t="s">
        <v>26</v>
      </c>
      <c r="I41" t="s">
        <v>51</v>
      </c>
      <c r="J41">
        <v>20</v>
      </c>
      <c r="K41" s="25">
        <v>45830.462511574071</v>
      </c>
      <c r="L41" t="s">
        <v>417</v>
      </c>
    </row>
    <row r="42" spans="1:12" ht="19" x14ac:dyDescent="0.2">
      <c r="A42" s="10" t="s">
        <v>689</v>
      </c>
      <c r="B42" s="10" t="s">
        <v>690</v>
      </c>
      <c r="C42" s="10" t="s">
        <v>687</v>
      </c>
      <c r="D42" s="34">
        <v>687</v>
      </c>
      <c r="E42" s="10" t="s">
        <v>30</v>
      </c>
      <c r="F42" s="10">
        <v>641594</v>
      </c>
      <c r="G42" t="s">
        <v>623</v>
      </c>
      <c r="H42" t="s">
        <v>26</v>
      </c>
      <c r="I42" t="s">
        <v>31</v>
      </c>
      <c r="J42">
        <v>36</v>
      </c>
      <c r="K42" s="25">
        <v>45830.462881944448</v>
      </c>
      <c r="L42" t="s">
        <v>691</v>
      </c>
    </row>
    <row r="43" spans="1:12" ht="19" x14ac:dyDescent="0.2">
      <c r="A43" s="10" t="s">
        <v>692</v>
      </c>
      <c r="B43" s="10" t="s">
        <v>404</v>
      </c>
      <c r="C43" s="10" t="s">
        <v>203</v>
      </c>
      <c r="D43" s="31">
        <v>688</v>
      </c>
      <c r="E43" s="10" t="s">
        <v>693</v>
      </c>
      <c r="F43" s="10">
        <v>606079</v>
      </c>
      <c r="G43" t="s">
        <v>623</v>
      </c>
      <c r="H43" t="s">
        <v>26</v>
      </c>
      <c r="I43" t="s">
        <v>27</v>
      </c>
      <c r="J43">
        <v>52</v>
      </c>
      <c r="K43" s="25">
        <v>45830.46670138889</v>
      </c>
      <c r="L43" t="s">
        <v>254</v>
      </c>
    </row>
    <row r="44" spans="1:12" ht="19" x14ac:dyDescent="0.2">
      <c r="A44" s="10" t="s">
        <v>694</v>
      </c>
      <c r="B44" s="10" t="s">
        <v>695</v>
      </c>
      <c r="C44" s="10" t="s">
        <v>696</v>
      </c>
      <c r="D44" s="34">
        <v>689</v>
      </c>
      <c r="E44" s="10" t="s">
        <v>697</v>
      </c>
      <c r="F44" s="10">
        <v>659566</v>
      </c>
      <c r="G44" t="s">
        <v>623</v>
      </c>
      <c r="H44" t="s">
        <v>26</v>
      </c>
      <c r="I44" t="s">
        <v>41</v>
      </c>
      <c r="J44">
        <v>32</v>
      </c>
      <c r="K44" s="25">
        <v>45830.467175925929</v>
      </c>
      <c r="L44" t="s">
        <v>174</v>
      </c>
    </row>
    <row r="45" spans="1:12" ht="19" x14ac:dyDescent="0.2">
      <c r="A45" s="10" t="s">
        <v>698</v>
      </c>
      <c r="B45" s="10" t="s">
        <v>699</v>
      </c>
      <c r="C45" s="10" t="s">
        <v>318</v>
      </c>
      <c r="D45" s="31">
        <v>690</v>
      </c>
      <c r="E45" s="10" t="s">
        <v>117</v>
      </c>
      <c r="F45" s="10">
        <v>594700</v>
      </c>
      <c r="G45" t="s">
        <v>623</v>
      </c>
      <c r="H45" t="s">
        <v>26</v>
      </c>
      <c r="I45" t="s">
        <v>41</v>
      </c>
      <c r="J45">
        <v>36</v>
      </c>
      <c r="K45" s="25">
        <v>45830.468692129631</v>
      </c>
      <c r="L45" t="s">
        <v>700</v>
      </c>
    </row>
    <row r="46" spans="1:12" ht="19" x14ac:dyDescent="0.2">
      <c r="A46" s="10" t="s">
        <v>701</v>
      </c>
      <c r="B46" s="10" t="s">
        <v>702</v>
      </c>
      <c r="C46" s="10" t="s">
        <v>703</v>
      </c>
      <c r="D46" s="31">
        <v>691</v>
      </c>
      <c r="E46" s="10" t="s">
        <v>30</v>
      </c>
      <c r="F46" s="10">
        <v>643880</v>
      </c>
      <c r="G46" t="s">
        <v>623</v>
      </c>
      <c r="H46" t="s">
        <v>26</v>
      </c>
      <c r="I46" t="s">
        <v>31</v>
      </c>
      <c r="J46">
        <v>27</v>
      </c>
      <c r="K46" s="25">
        <v>45830.471377314818</v>
      </c>
      <c r="L46" t="s">
        <v>704</v>
      </c>
    </row>
    <row r="47" spans="1:12" ht="19" x14ac:dyDescent="0.2">
      <c r="A47" s="10" t="s">
        <v>705</v>
      </c>
      <c r="B47" s="10" t="s">
        <v>550</v>
      </c>
      <c r="C47" s="10" t="s">
        <v>161</v>
      </c>
      <c r="D47" s="31">
        <v>692</v>
      </c>
      <c r="E47" s="10" t="s">
        <v>706</v>
      </c>
      <c r="F47" s="10">
        <v>585925</v>
      </c>
      <c r="G47" t="s">
        <v>623</v>
      </c>
      <c r="H47" t="s">
        <v>26</v>
      </c>
      <c r="I47" t="s">
        <v>27</v>
      </c>
      <c r="J47">
        <v>24</v>
      </c>
      <c r="K47" t="s">
        <v>242</v>
      </c>
    </row>
    <row r="48" spans="1:12" ht="19" x14ac:dyDescent="0.2">
      <c r="A48" s="10" t="s">
        <v>707</v>
      </c>
      <c r="B48" s="10" t="s">
        <v>708</v>
      </c>
      <c r="C48" s="10" t="s">
        <v>709</v>
      </c>
      <c r="D48" s="31">
        <v>693</v>
      </c>
      <c r="E48" s="10" t="s">
        <v>710</v>
      </c>
      <c r="F48" s="10">
        <v>544138</v>
      </c>
      <c r="G48" t="s">
        <v>623</v>
      </c>
      <c r="H48" t="s">
        <v>26</v>
      </c>
      <c r="I48" t="s">
        <v>254</v>
      </c>
      <c r="J48">
        <v>57</v>
      </c>
      <c r="K48" s="25">
        <v>45830.474942129629</v>
      </c>
      <c r="L48" t="s">
        <v>711</v>
      </c>
    </row>
    <row r="49" spans="1:12" ht="19" x14ac:dyDescent="0.2">
      <c r="A49" s="10" t="s">
        <v>712</v>
      </c>
      <c r="B49" s="10" t="s">
        <v>713</v>
      </c>
      <c r="C49" s="10"/>
      <c r="D49" s="31">
        <v>694</v>
      </c>
      <c r="E49" s="10" t="s">
        <v>79</v>
      </c>
      <c r="F49" s="10">
        <v>641243</v>
      </c>
      <c r="G49" t="s">
        <v>623</v>
      </c>
      <c r="H49" t="s">
        <v>26</v>
      </c>
      <c r="I49" t="s">
        <v>27</v>
      </c>
      <c r="J49">
        <v>27</v>
      </c>
      <c r="K49" s="25">
        <v>45830.476921296293</v>
      </c>
      <c r="L49" t="s">
        <v>714</v>
      </c>
    </row>
    <row r="50" spans="1:12" ht="19" x14ac:dyDescent="0.2">
      <c r="A50" s="10" t="s">
        <v>715</v>
      </c>
      <c r="B50" s="10" t="s">
        <v>716</v>
      </c>
      <c r="C50" s="10" t="s">
        <v>717</v>
      </c>
      <c r="D50" s="31">
        <v>695</v>
      </c>
      <c r="E50" s="10" t="s">
        <v>63</v>
      </c>
      <c r="F50" s="10">
        <v>556987</v>
      </c>
      <c r="G50" t="s">
        <v>623</v>
      </c>
      <c r="H50" t="s">
        <v>26</v>
      </c>
      <c r="I50" t="s">
        <v>64</v>
      </c>
      <c r="J50">
        <v>35</v>
      </c>
      <c r="K50" t="s">
        <v>242</v>
      </c>
    </row>
    <row r="51" spans="1:12" ht="19" x14ac:dyDescent="0.2">
      <c r="A51" s="10" t="s">
        <v>718</v>
      </c>
      <c r="B51" s="10" t="s">
        <v>60</v>
      </c>
      <c r="C51" s="10" t="s">
        <v>719</v>
      </c>
      <c r="D51" s="34">
        <v>696</v>
      </c>
      <c r="E51" s="10" t="s">
        <v>720</v>
      </c>
      <c r="F51" s="10">
        <v>616711</v>
      </c>
      <c r="G51" t="s">
        <v>623</v>
      </c>
      <c r="H51" t="s">
        <v>26</v>
      </c>
      <c r="I51" t="s">
        <v>64</v>
      </c>
      <c r="J51">
        <v>36</v>
      </c>
      <c r="K51" s="25">
        <v>45830.480613425927</v>
      </c>
      <c r="L51" t="s">
        <v>721</v>
      </c>
    </row>
    <row r="52" spans="1:12" ht="19" x14ac:dyDescent="0.2">
      <c r="A52" s="10" t="s">
        <v>722</v>
      </c>
      <c r="B52" s="10" t="s">
        <v>723</v>
      </c>
      <c r="C52" s="10" t="s">
        <v>687</v>
      </c>
      <c r="D52" s="31">
        <v>697</v>
      </c>
      <c r="E52" s="10" t="s">
        <v>724</v>
      </c>
      <c r="F52" s="10">
        <v>275774</v>
      </c>
      <c r="G52" t="s">
        <v>623</v>
      </c>
      <c r="H52" t="s">
        <v>212</v>
      </c>
      <c r="I52" t="s">
        <v>97</v>
      </c>
      <c r="J52">
        <v>38</v>
      </c>
      <c r="K52" s="25">
        <v>45830.484953703701</v>
      </c>
      <c r="L52" t="s">
        <v>184</v>
      </c>
    </row>
    <row r="53" spans="1:12" ht="19" x14ac:dyDescent="0.2">
      <c r="A53" s="10" t="s">
        <v>150</v>
      </c>
      <c r="B53" s="10" t="s">
        <v>725</v>
      </c>
      <c r="C53" s="10" t="s">
        <v>687</v>
      </c>
      <c r="D53" s="31">
        <v>698</v>
      </c>
      <c r="E53" s="10" t="s">
        <v>30</v>
      </c>
      <c r="F53" s="10">
        <v>779120</v>
      </c>
      <c r="G53" t="s">
        <v>623</v>
      </c>
      <c r="H53" t="s">
        <v>26</v>
      </c>
      <c r="I53" t="s">
        <v>31</v>
      </c>
      <c r="J53">
        <v>23</v>
      </c>
      <c r="K53" s="25">
        <v>45830.48945601852</v>
      </c>
      <c r="L53" t="s">
        <v>726</v>
      </c>
    </row>
  </sheetData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5A22-4E64-074D-BBD0-4A36FAA4FF5E}">
  <sheetPr>
    <tabColor rgb="FFC00000"/>
  </sheetPr>
  <dimension ref="A1:L51"/>
  <sheetViews>
    <sheetView tabSelected="1" topLeftCell="A10" zoomScale="150" zoomScaleNormal="150" workbookViewId="0">
      <selection activeCell="D49" sqref="D49:D50"/>
    </sheetView>
  </sheetViews>
  <sheetFormatPr baseColWidth="10" defaultColWidth="8.83203125" defaultRowHeight="15" x14ac:dyDescent="0.2"/>
  <cols>
    <col min="1" max="1" width="10.83203125" bestFit="1" customWidth="1"/>
    <col min="2" max="2" width="11.33203125" bestFit="1" customWidth="1"/>
    <col min="3" max="3" width="19.83203125" customWidth="1"/>
    <col min="4" max="4" width="9" bestFit="1" customWidth="1"/>
    <col min="6" max="6" width="9" bestFit="1" customWidth="1"/>
    <col min="10" max="10" width="9" bestFit="1" customWidth="1"/>
    <col min="11" max="11" width="12" bestFit="1" customWidth="1"/>
  </cols>
  <sheetData>
    <row r="1" spans="1:12" ht="19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16</v>
      </c>
      <c r="F1" s="13" t="s">
        <v>17</v>
      </c>
      <c r="G1" s="13" t="s">
        <v>18</v>
      </c>
      <c r="H1" s="13" t="s">
        <v>19</v>
      </c>
      <c r="I1" s="13" t="s">
        <v>12</v>
      </c>
      <c r="J1" s="13" t="s">
        <v>105</v>
      </c>
      <c r="K1" s="13" t="s">
        <v>106</v>
      </c>
      <c r="L1" s="13" t="s">
        <v>107</v>
      </c>
    </row>
    <row r="2" spans="1:12" ht="19" x14ac:dyDescent="0.2">
      <c r="A2" s="10" t="s">
        <v>718</v>
      </c>
      <c r="B2" s="10" t="s">
        <v>60</v>
      </c>
      <c r="C2" s="10" t="s">
        <v>719</v>
      </c>
      <c r="D2" s="10">
        <v>696</v>
      </c>
      <c r="E2" s="10" t="s">
        <v>720</v>
      </c>
      <c r="F2" s="13">
        <v>616711</v>
      </c>
      <c r="G2" s="13" t="s">
        <v>11</v>
      </c>
      <c r="H2" s="13" t="s">
        <v>26</v>
      </c>
      <c r="I2" s="13" t="s">
        <v>64</v>
      </c>
      <c r="J2" s="13">
        <v>36</v>
      </c>
      <c r="K2" s="29">
        <v>45830.480613425927</v>
      </c>
      <c r="L2" s="13" t="s">
        <v>721</v>
      </c>
    </row>
    <row r="3" spans="1:12" ht="19" x14ac:dyDescent="0.2">
      <c r="A3" s="10" t="s">
        <v>567</v>
      </c>
      <c r="B3" s="10" t="s">
        <v>568</v>
      </c>
      <c r="C3" s="10" t="s">
        <v>569</v>
      </c>
      <c r="D3" s="10">
        <v>700</v>
      </c>
      <c r="E3" s="10" t="s">
        <v>570</v>
      </c>
      <c r="F3" s="13">
        <v>110348</v>
      </c>
      <c r="G3" s="13" t="s">
        <v>11</v>
      </c>
      <c r="H3" s="13" t="s">
        <v>26</v>
      </c>
      <c r="I3" s="13" t="s">
        <v>41</v>
      </c>
      <c r="J3" s="13">
        <v>55</v>
      </c>
      <c r="K3" s="29">
        <v>45830.388553240744</v>
      </c>
      <c r="L3" s="13" t="s">
        <v>571</v>
      </c>
    </row>
    <row r="4" spans="1:12" ht="19" x14ac:dyDescent="0.2">
      <c r="A4" s="10" t="s">
        <v>590</v>
      </c>
      <c r="B4" s="10" t="s">
        <v>244</v>
      </c>
      <c r="C4" s="10" t="s">
        <v>377</v>
      </c>
      <c r="D4" s="10">
        <v>701</v>
      </c>
      <c r="E4" s="10" t="s">
        <v>591</v>
      </c>
      <c r="F4" s="13">
        <v>145887</v>
      </c>
      <c r="G4" s="13" t="s">
        <v>11</v>
      </c>
      <c r="H4" s="13" t="s">
        <v>26</v>
      </c>
      <c r="I4" s="13" t="s">
        <v>27</v>
      </c>
      <c r="J4" s="13">
        <v>51</v>
      </c>
      <c r="K4" s="29">
        <v>45830.401678240742</v>
      </c>
      <c r="L4" s="13" t="s">
        <v>592</v>
      </c>
    </row>
    <row r="5" spans="1:12" ht="19" x14ac:dyDescent="0.2">
      <c r="A5" s="10" t="s">
        <v>593</v>
      </c>
      <c r="B5" s="10" t="s">
        <v>594</v>
      </c>
      <c r="C5" s="10" t="s">
        <v>595</v>
      </c>
      <c r="D5" s="10">
        <v>702</v>
      </c>
      <c r="E5" s="10" t="s">
        <v>596</v>
      </c>
      <c r="F5" s="13">
        <v>205328</v>
      </c>
      <c r="G5" s="13" t="s">
        <v>11</v>
      </c>
      <c r="H5" s="13" t="s">
        <v>26</v>
      </c>
      <c r="I5" s="13" t="s">
        <v>41</v>
      </c>
      <c r="J5" s="13">
        <v>50</v>
      </c>
      <c r="K5" s="29">
        <v>45830.403032407405</v>
      </c>
      <c r="L5" s="13" t="s">
        <v>312</v>
      </c>
    </row>
    <row r="6" spans="1:12" ht="19" x14ac:dyDescent="0.2">
      <c r="A6" s="10" t="s">
        <v>629</v>
      </c>
      <c r="B6" s="10" t="s">
        <v>630</v>
      </c>
      <c r="C6" s="10" t="s">
        <v>270</v>
      </c>
      <c r="D6" s="31">
        <v>703</v>
      </c>
      <c r="E6" s="10" t="s">
        <v>631</v>
      </c>
      <c r="F6" s="13">
        <v>623841</v>
      </c>
      <c r="G6" s="13" t="s">
        <v>11</v>
      </c>
      <c r="H6" s="13" t="s">
        <v>26</v>
      </c>
      <c r="I6" s="13" t="s">
        <v>27</v>
      </c>
      <c r="J6" s="13">
        <v>32</v>
      </c>
      <c r="K6" s="29">
        <v>45830.404780092591</v>
      </c>
      <c r="L6" s="13" t="s">
        <v>632</v>
      </c>
    </row>
    <row r="7" spans="1:12" ht="19" x14ac:dyDescent="0.2">
      <c r="A7" s="10" t="s">
        <v>601</v>
      </c>
      <c r="B7" s="10" t="s">
        <v>602</v>
      </c>
      <c r="C7" s="10" t="s">
        <v>603</v>
      </c>
      <c r="D7" s="10">
        <v>704</v>
      </c>
      <c r="E7" s="10" t="s">
        <v>332</v>
      </c>
      <c r="F7" s="13">
        <v>340320</v>
      </c>
      <c r="G7" s="13" t="s">
        <v>11</v>
      </c>
      <c r="H7" s="13" t="s">
        <v>212</v>
      </c>
      <c r="I7" s="13" t="s">
        <v>27</v>
      </c>
      <c r="J7" s="13">
        <v>46</v>
      </c>
      <c r="K7" s="29">
        <v>45830.408842592595</v>
      </c>
      <c r="L7" s="13" t="s">
        <v>604</v>
      </c>
    </row>
    <row r="8" spans="1:12" ht="19" x14ac:dyDescent="0.2">
      <c r="A8" s="10" t="s">
        <v>608</v>
      </c>
      <c r="B8" s="10" t="s">
        <v>609</v>
      </c>
      <c r="C8" s="10" t="s">
        <v>377</v>
      </c>
      <c r="D8" s="10">
        <v>705</v>
      </c>
      <c r="E8" s="10" t="s">
        <v>610</v>
      </c>
      <c r="F8" s="13">
        <v>217713</v>
      </c>
      <c r="G8" s="13" t="s">
        <v>11</v>
      </c>
      <c r="H8" s="13" t="s">
        <v>212</v>
      </c>
      <c r="I8" s="13" t="s">
        <v>27</v>
      </c>
      <c r="J8" s="13">
        <v>52</v>
      </c>
      <c r="K8" s="29">
        <v>45830.413576388892</v>
      </c>
      <c r="L8" s="13" t="s">
        <v>586</v>
      </c>
    </row>
    <row r="9" spans="1:12" ht="19" x14ac:dyDescent="0.2">
      <c r="A9" s="10" t="s">
        <v>611</v>
      </c>
      <c r="B9" s="10" t="s">
        <v>612</v>
      </c>
      <c r="C9" s="10" t="s">
        <v>595</v>
      </c>
      <c r="D9" s="31">
        <v>706</v>
      </c>
      <c r="E9" s="10" t="s">
        <v>482</v>
      </c>
      <c r="F9" s="13">
        <v>238008</v>
      </c>
      <c r="G9" s="13" t="s">
        <v>11</v>
      </c>
      <c r="H9" s="13" t="s">
        <v>26</v>
      </c>
      <c r="I9" s="13" t="s">
        <v>64</v>
      </c>
      <c r="J9" s="13">
        <v>45</v>
      </c>
      <c r="K9" s="29">
        <v>45830.415486111109</v>
      </c>
      <c r="L9" s="13" t="s">
        <v>613</v>
      </c>
    </row>
    <row r="10" spans="1:12" ht="19" x14ac:dyDescent="0.2">
      <c r="A10" s="10" t="s">
        <v>637</v>
      </c>
      <c r="B10" s="10" t="s">
        <v>638</v>
      </c>
      <c r="C10" s="10" t="s">
        <v>639</v>
      </c>
      <c r="D10" s="31">
        <v>707</v>
      </c>
      <c r="E10" s="10" t="s">
        <v>640</v>
      </c>
      <c r="F10" s="13">
        <v>623366</v>
      </c>
      <c r="G10" s="13" t="s">
        <v>11</v>
      </c>
      <c r="H10" s="13" t="s">
        <v>26</v>
      </c>
      <c r="I10" s="13" t="s">
        <v>641</v>
      </c>
      <c r="J10" s="13">
        <v>21</v>
      </c>
      <c r="K10" s="29">
        <v>45830.426412037035</v>
      </c>
      <c r="L10" s="13" t="s">
        <v>642</v>
      </c>
    </row>
    <row r="11" spans="1:12" ht="19" x14ac:dyDescent="0.2">
      <c r="A11" s="10" t="s">
        <v>727</v>
      </c>
      <c r="B11" s="10" t="s">
        <v>141</v>
      </c>
      <c r="C11" s="10" t="s">
        <v>728</v>
      </c>
      <c r="D11" s="10">
        <v>708</v>
      </c>
      <c r="E11" s="10" t="s">
        <v>111</v>
      </c>
      <c r="F11" s="13">
        <v>384277</v>
      </c>
      <c r="G11" s="13" t="s">
        <v>11</v>
      </c>
      <c r="H11" s="13" t="s">
        <v>26</v>
      </c>
      <c r="I11" s="13" t="s">
        <v>27</v>
      </c>
      <c r="J11" s="13">
        <v>36</v>
      </c>
      <c r="K11" s="29">
        <v>45830.444074074076</v>
      </c>
      <c r="L11" s="13" t="s">
        <v>326</v>
      </c>
    </row>
    <row r="12" spans="1:12" ht="19" x14ac:dyDescent="0.2">
      <c r="A12" s="10" t="s">
        <v>650</v>
      </c>
      <c r="B12" s="10" t="s">
        <v>651</v>
      </c>
      <c r="C12" s="10" t="s">
        <v>142</v>
      </c>
      <c r="D12" s="10">
        <v>709</v>
      </c>
      <c r="E12" s="10" t="s">
        <v>652</v>
      </c>
      <c r="F12" s="13">
        <v>655113</v>
      </c>
      <c r="G12" s="13" t="s">
        <v>11</v>
      </c>
      <c r="H12" s="13" t="s">
        <v>26</v>
      </c>
      <c r="I12" s="13" t="s">
        <v>27</v>
      </c>
      <c r="J12" s="13">
        <v>21</v>
      </c>
      <c r="K12" s="29">
        <v>45830.449513888889</v>
      </c>
      <c r="L12" s="13" t="s">
        <v>653</v>
      </c>
    </row>
    <row r="13" spans="1:12" ht="19" x14ac:dyDescent="0.2">
      <c r="A13" s="10" t="s">
        <v>654</v>
      </c>
      <c r="B13" s="10" t="s">
        <v>655</v>
      </c>
      <c r="C13" s="10" t="s">
        <v>526</v>
      </c>
      <c r="D13" s="10">
        <v>710</v>
      </c>
      <c r="E13" s="10" t="s">
        <v>79</v>
      </c>
      <c r="F13" s="13">
        <v>414984</v>
      </c>
      <c r="G13" s="13" t="s">
        <v>11</v>
      </c>
      <c r="H13" s="13" t="s">
        <v>212</v>
      </c>
      <c r="I13" s="13" t="s">
        <v>27</v>
      </c>
      <c r="J13" s="13">
        <v>39</v>
      </c>
      <c r="K13" s="29">
        <v>45830.452569444446</v>
      </c>
      <c r="L13" s="13" t="s">
        <v>656</v>
      </c>
    </row>
    <row r="14" spans="1:12" ht="19" x14ac:dyDescent="0.2">
      <c r="A14" s="10" t="s">
        <v>661</v>
      </c>
      <c r="B14" s="10" t="s">
        <v>662</v>
      </c>
      <c r="C14" s="10" t="s">
        <v>663</v>
      </c>
      <c r="D14" s="31">
        <v>711</v>
      </c>
      <c r="E14" s="10" t="s">
        <v>664</v>
      </c>
      <c r="F14" s="13">
        <v>646960</v>
      </c>
      <c r="G14" s="13" t="s">
        <v>11</v>
      </c>
      <c r="H14" s="13" t="s">
        <v>26</v>
      </c>
      <c r="I14" s="13" t="s">
        <v>27</v>
      </c>
      <c r="J14" s="13">
        <v>19</v>
      </c>
      <c r="K14" s="29">
        <v>45830.454143518517</v>
      </c>
      <c r="L14" s="13" t="s">
        <v>665</v>
      </c>
    </row>
    <row r="15" spans="1:12" ht="19" x14ac:dyDescent="0.2">
      <c r="A15" s="10" t="s">
        <v>666</v>
      </c>
      <c r="B15" s="10" t="s">
        <v>667</v>
      </c>
      <c r="C15" s="10" t="s">
        <v>668</v>
      </c>
      <c r="D15" s="10">
        <v>712</v>
      </c>
      <c r="E15" s="10" t="s">
        <v>669</v>
      </c>
      <c r="F15" s="13">
        <v>468728</v>
      </c>
      <c r="G15" s="13" t="s">
        <v>11</v>
      </c>
      <c r="H15" s="13" t="s">
        <v>26</v>
      </c>
      <c r="I15" s="13" t="s">
        <v>31</v>
      </c>
      <c r="J15" s="13">
        <v>31</v>
      </c>
      <c r="K15" s="29">
        <v>45830.454583333332</v>
      </c>
      <c r="L15" s="13" t="s">
        <v>670</v>
      </c>
    </row>
    <row r="16" spans="1:12" ht="19" x14ac:dyDescent="0.2">
      <c r="A16" s="10" t="s">
        <v>673</v>
      </c>
      <c r="B16" s="10" t="s">
        <v>61</v>
      </c>
      <c r="C16" s="10" t="s">
        <v>231</v>
      </c>
      <c r="D16" s="10">
        <v>713</v>
      </c>
      <c r="E16" s="10" t="s">
        <v>674</v>
      </c>
      <c r="F16" s="13">
        <v>190711</v>
      </c>
      <c r="G16" s="13" t="s">
        <v>11</v>
      </c>
      <c r="H16" s="13" t="s">
        <v>26</v>
      </c>
      <c r="I16" s="13" t="s">
        <v>27</v>
      </c>
      <c r="J16" s="13">
        <v>33</v>
      </c>
      <c r="K16" s="29">
        <v>45830.455810185187</v>
      </c>
      <c r="L16" s="13" t="s">
        <v>675</v>
      </c>
    </row>
    <row r="17" spans="1:12" ht="19" x14ac:dyDescent="0.2">
      <c r="A17" s="10" t="s">
        <v>698</v>
      </c>
      <c r="B17" s="10" t="s">
        <v>699</v>
      </c>
      <c r="C17" s="10" t="s">
        <v>318</v>
      </c>
      <c r="D17" s="10">
        <v>714</v>
      </c>
      <c r="E17" s="10" t="s">
        <v>117</v>
      </c>
      <c r="F17" s="13">
        <v>594700</v>
      </c>
      <c r="G17" s="13" t="s">
        <v>11</v>
      </c>
      <c r="H17" s="13" t="s">
        <v>26</v>
      </c>
      <c r="I17" s="13" t="s">
        <v>41</v>
      </c>
      <c r="J17" s="13">
        <v>36</v>
      </c>
      <c r="K17" s="13" t="s">
        <v>242</v>
      </c>
      <c r="L17" s="13" t="s">
        <v>700</v>
      </c>
    </row>
    <row r="18" spans="1:12" ht="19" x14ac:dyDescent="0.2">
      <c r="A18" s="10" t="s">
        <v>701</v>
      </c>
      <c r="B18" s="10" t="s">
        <v>702</v>
      </c>
      <c r="C18" s="10" t="s">
        <v>703</v>
      </c>
      <c r="D18" s="31">
        <v>715</v>
      </c>
      <c r="E18" s="10" t="s">
        <v>30</v>
      </c>
      <c r="F18" s="13">
        <v>643880</v>
      </c>
      <c r="G18" s="13" t="s">
        <v>11</v>
      </c>
      <c r="H18" s="13" t="s">
        <v>26</v>
      </c>
      <c r="I18" s="13" t="s">
        <v>31</v>
      </c>
      <c r="J18" s="13">
        <v>27</v>
      </c>
      <c r="K18" s="29">
        <v>45830.471550925926</v>
      </c>
      <c r="L18" s="13" t="s">
        <v>704</v>
      </c>
    </row>
    <row r="19" spans="1:12" ht="19" x14ac:dyDescent="0.2">
      <c r="A19" s="10" t="s">
        <v>729</v>
      </c>
      <c r="B19" s="10" t="s">
        <v>730</v>
      </c>
      <c r="C19" s="10" t="s">
        <v>731</v>
      </c>
      <c r="D19" s="10">
        <v>716</v>
      </c>
      <c r="E19" s="10" t="s">
        <v>732</v>
      </c>
      <c r="F19" s="13">
        <v>605949</v>
      </c>
      <c r="G19" s="13" t="s">
        <v>11</v>
      </c>
      <c r="H19" s="13" t="s">
        <v>26</v>
      </c>
      <c r="I19" s="13" t="s">
        <v>51</v>
      </c>
      <c r="J19" s="13">
        <v>40</v>
      </c>
      <c r="K19" s="29">
        <v>45830.472118055557</v>
      </c>
      <c r="L19" s="13" t="s">
        <v>733</v>
      </c>
    </row>
    <row r="20" spans="1:12" ht="19" x14ac:dyDescent="0.2">
      <c r="A20" s="10" t="s">
        <v>712</v>
      </c>
      <c r="B20" s="10" t="s">
        <v>713</v>
      </c>
      <c r="C20" s="10"/>
      <c r="D20" s="10">
        <v>717</v>
      </c>
      <c r="E20" s="10" t="s">
        <v>79</v>
      </c>
      <c r="F20" s="13">
        <v>641243</v>
      </c>
      <c r="G20" s="13" t="s">
        <v>11</v>
      </c>
      <c r="H20" s="13" t="s">
        <v>26</v>
      </c>
      <c r="I20" s="13" t="s">
        <v>27</v>
      </c>
      <c r="J20" s="13">
        <v>27</v>
      </c>
      <c r="K20" s="29">
        <v>45830.477233796293</v>
      </c>
      <c r="L20" s="13" t="s">
        <v>714</v>
      </c>
    </row>
    <row r="21" spans="1:12" ht="19" x14ac:dyDescent="0.2">
      <c r="A21" s="10" t="s">
        <v>715</v>
      </c>
      <c r="B21" s="10" t="s">
        <v>716</v>
      </c>
      <c r="C21" s="10" t="s">
        <v>717</v>
      </c>
      <c r="D21" s="10">
        <v>718</v>
      </c>
      <c r="E21" s="10" t="s">
        <v>63</v>
      </c>
      <c r="F21" s="13">
        <v>556987</v>
      </c>
      <c r="G21" s="13" t="s">
        <v>11</v>
      </c>
      <c r="H21" s="13" t="s">
        <v>26</v>
      </c>
      <c r="I21" s="13" t="s">
        <v>64</v>
      </c>
      <c r="J21" s="13">
        <v>35</v>
      </c>
      <c r="K21" s="13" t="s">
        <v>242</v>
      </c>
      <c r="L21" s="13"/>
    </row>
    <row r="22" spans="1:12" ht="19" x14ac:dyDescent="0.2">
      <c r="A22" s="10" t="s">
        <v>734</v>
      </c>
      <c r="B22" s="10" t="s">
        <v>70</v>
      </c>
      <c r="C22" s="10"/>
      <c r="D22" s="31">
        <v>720</v>
      </c>
      <c r="E22" s="10" t="s">
        <v>735</v>
      </c>
      <c r="F22" s="13">
        <v>646675</v>
      </c>
      <c r="G22" s="13" t="s">
        <v>11</v>
      </c>
      <c r="H22" s="13" t="s">
        <v>26</v>
      </c>
      <c r="I22" s="13" t="s">
        <v>27</v>
      </c>
      <c r="J22" s="13">
        <v>35</v>
      </c>
      <c r="K22" s="29">
        <v>45830.483599537038</v>
      </c>
      <c r="L22" s="13" t="s">
        <v>736</v>
      </c>
    </row>
    <row r="23" spans="1:12" ht="19" x14ac:dyDescent="0.2">
      <c r="A23" s="10" t="s">
        <v>722</v>
      </c>
      <c r="B23" s="10" t="s">
        <v>723</v>
      </c>
      <c r="C23" s="10" t="s">
        <v>687</v>
      </c>
      <c r="D23" s="10">
        <v>721</v>
      </c>
      <c r="E23" s="10" t="s">
        <v>724</v>
      </c>
      <c r="F23" s="13">
        <v>275774</v>
      </c>
      <c r="G23" s="13" t="s">
        <v>11</v>
      </c>
      <c r="H23" s="13" t="s">
        <v>212</v>
      </c>
      <c r="I23" s="13" t="s">
        <v>97</v>
      </c>
      <c r="J23" s="13">
        <v>38</v>
      </c>
      <c r="K23" s="29">
        <v>45830.485833333332</v>
      </c>
      <c r="L23" s="13" t="s">
        <v>184</v>
      </c>
    </row>
    <row r="24" spans="1:12" ht="19" x14ac:dyDescent="0.2">
      <c r="A24" s="10" t="s">
        <v>150</v>
      </c>
      <c r="B24" s="10" t="s">
        <v>725</v>
      </c>
      <c r="C24" s="10" t="s">
        <v>687</v>
      </c>
      <c r="D24" s="31">
        <v>722</v>
      </c>
      <c r="E24" s="10" t="s">
        <v>30</v>
      </c>
      <c r="F24" s="13">
        <v>779120</v>
      </c>
      <c r="G24" s="13" t="s">
        <v>11</v>
      </c>
      <c r="H24" s="13" t="s">
        <v>26</v>
      </c>
      <c r="I24" s="13" t="s">
        <v>31</v>
      </c>
      <c r="J24" s="13">
        <v>23</v>
      </c>
      <c r="K24" s="29">
        <v>45830.489687499998</v>
      </c>
      <c r="L24" s="13" t="s">
        <v>726</v>
      </c>
    </row>
    <row r="25" spans="1:12" ht="19" x14ac:dyDescent="0.2">
      <c r="A25" s="10" t="s">
        <v>707</v>
      </c>
      <c r="B25" s="10" t="s">
        <v>29</v>
      </c>
      <c r="C25" s="10" t="s">
        <v>737</v>
      </c>
      <c r="D25" s="31">
        <v>723</v>
      </c>
      <c r="E25" s="10" t="s">
        <v>710</v>
      </c>
      <c r="F25" s="13">
        <v>522812</v>
      </c>
      <c r="G25" s="13" t="s">
        <v>11</v>
      </c>
      <c r="H25" s="13" t="s">
        <v>26</v>
      </c>
      <c r="I25" s="13" t="s">
        <v>254</v>
      </c>
      <c r="J25" s="13">
        <v>20</v>
      </c>
      <c r="K25" s="29">
        <v>45830.50582175926</v>
      </c>
      <c r="L25" s="13" t="s">
        <v>188</v>
      </c>
    </row>
    <row r="26" spans="1:12" ht="19" x14ac:dyDescent="0.2">
      <c r="A26" s="10" t="s">
        <v>738</v>
      </c>
      <c r="B26" s="10" t="s">
        <v>739</v>
      </c>
      <c r="C26" s="10" t="s">
        <v>740</v>
      </c>
      <c r="D26" s="31">
        <v>724</v>
      </c>
      <c r="E26" s="10" t="s">
        <v>741</v>
      </c>
      <c r="F26" s="13">
        <v>310898</v>
      </c>
      <c r="G26" s="13" t="s">
        <v>11</v>
      </c>
      <c r="H26" s="13" t="s">
        <v>26</v>
      </c>
      <c r="I26" s="13" t="s">
        <v>27</v>
      </c>
      <c r="J26" s="13">
        <v>27</v>
      </c>
      <c r="K26" s="29">
        <v>45830.520358796297</v>
      </c>
      <c r="L26" s="13" t="s">
        <v>275</v>
      </c>
    </row>
    <row r="27" spans="1:12" ht="19" x14ac:dyDescent="0.2">
      <c r="A27" s="10" t="s">
        <v>742</v>
      </c>
      <c r="B27" s="10" t="s">
        <v>186</v>
      </c>
      <c r="C27" s="10" t="s">
        <v>743</v>
      </c>
      <c r="D27" s="31">
        <v>725</v>
      </c>
      <c r="E27" s="10" t="s">
        <v>744</v>
      </c>
      <c r="F27" s="13">
        <v>153981</v>
      </c>
      <c r="G27" s="13" t="s">
        <v>11</v>
      </c>
      <c r="H27" s="13" t="s">
        <v>26</v>
      </c>
      <c r="I27" s="13" t="s">
        <v>27</v>
      </c>
      <c r="J27" s="13">
        <v>43</v>
      </c>
      <c r="K27" s="29">
        <v>45830.528136574074</v>
      </c>
      <c r="L27" s="13" t="s">
        <v>745</v>
      </c>
    </row>
    <row r="28" spans="1:12" ht="19" x14ac:dyDescent="0.2">
      <c r="A28" s="10" t="s">
        <v>746</v>
      </c>
      <c r="B28" s="10" t="s">
        <v>747</v>
      </c>
      <c r="C28" s="10" t="s">
        <v>748</v>
      </c>
      <c r="D28" s="31">
        <v>726</v>
      </c>
      <c r="E28" s="10" t="s">
        <v>508</v>
      </c>
      <c r="F28" s="13">
        <v>265551</v>
      </c>
      <c r="G28" s="13" t="s">
        <v>11</v>
      </c>
      <c r="H28" s="13" t="s">
        <v>26</v>
      </c>
      <c r="I28" s="13" t="s">
        <v>27</v>
      </c>
      <c r="J28" s="13">
        <v>40</v>
      </c>
      <c r="K28" s="29">
        <v>45830.528541666667</v>
      </c>
      <c r="L28" s="13" t="s">
        <v>749</v>
      </c>
    </row>
    <row r="29" spans="1:12" ht="19" x14ac:dyDescent="0.2">
      <c r="A29" s="10" t="s">
        <v>750</v>
      </c>
      <c r="B29" s="10" t="s">
        <v>176</v>
      </c>
      <c r="C29" s="10" t="s">
        <v>751</v>
      </c>
      <c r="D29" s="10">
        <v>727</v>
      </c>
      <c r="E29" s="10" t="s">
        <v>752</v>
      </c>
      <c r="F29" s="13">
        <v>638191</v>
      </c>
      <c r="G29" s="13" t="s">
        <v>11</v>
      </c>
      <c r="H29" s="13" t="s">
        <v>26</v>
      </c>
      <c r="I29" s="13" t="s">
        <v>51</v>
      </c>
      <c r="J29" s="13">
        <v>31</v>
      </c>
      <c r="K29" s="29">
        <v>45830.52888888889</v>
      </c>
      <c r="L29" s="13" t="s">
        <v>753</v>
      </c>
    </row>
    <row r="30" spans="1:12" ht="19" x14ac:dyDescent="0.2">
      <c r="A30" s="10" t="s">
        <v>754</v>
      </c>
      <c r="B30" s="10" t="s">
        <v>755</v>
      </c>
      <c r="C30" s="10" t="s">
        <v>756</v>
      </c>
      <c r="D30" s="31">
        <v>728</v>
      </c>
      <c r="E30" s="10" t="s">
        <v>757</v>
      </c>
      <c r="F30" s="13">
        <v>591620</v>
      </c>
      <c r="G30" s="13" t="s">
        <v>11</v>
      </c>
      <c r="H30" s="13" t="s">
        <v>26</v>
      </c>
      <c r="I30" s="13" t="s">
        <v>51</v>
      </c>
      <c r="J30" s="13">
        <v>27</v>
      </c>
      <c r="K30" s="29">
        <v>45830.529386574075</v>
      </c>
      <c r="L30" s="13" t="s">
        <v>758</v>
      </c>
    </row>
    <row r="31" spans="1:12" ht="19" x14ac:dyDescent="0.2">
      <c r="A31" s="10" t="s">
        <v>759</v>
      </c>
      <c r="B31" s="10" t="s">
        <v>396</v>
      </c>
      <c r="C31" s="10" t="s">
        <v>687</v>
      </c>
      <c r="D31" s="31">
        <v>729</v>
      </c>
      <c r="E31" s="10" t="s">
        <v>30</v>
      </c>
      <c r="F31" s="13">
        <v>319366</v>
      </c>
      <c r="G31" s="13" t="s">
        <v>11</v>
      </c>
      <c r="H31" s="13" t="s">
        <v>26</v>
      </c>
      <c r="I31" s="13" t="s">
        <v>31</v>
      </c>
      <c r="J31" s="13">
        <v>31</v>
      </c>
      <c r="K31" s="29">
        <v>45830.529733796298</v>
      </c>
      <c r="L31" s="13" t="s">
        <v>760</v>
      </c>
    </row>
    <row r="32" spans="1:12" ht="19" x14ac:dyDescent="0.2">
      <c r="A32" s="10" t="s">
        <v>761</v>
      </c>
      <c r="B32" s="10" t="s">
        <v>762</v>
      </c>
      <c r="C32" s="10" t="s">
        <v>763</v>
      </c>
      <c r="D32" s="31">
        <v>730</v>
      </c>
      <c r="E32" s="10" t="s">
        <v>764</v>
      </c>
      <c r="F32" s="13">
        <v>573589</v>
      </c>
      <c r="G32" s="13" t="s">
        <v>11</v>
      </c>
      <c r="H32" s="13" t="s">
        <v>26</v>
      </c>
      <c r="I32" s="13" t="s">
        <v>51</v>
      </c>
      <c r="J32" s="13">
        <v>42</v>
      </c>
      <c r="K32" s="29">
        <v>45830.53497685185</v>
      </c>
      <c r="L32" s="13" t="s">
        <v>169</v>
      </c>
    </row>
    <row r="33" spans="1:12" ht="19" x14ac:dyDescent="0.2">
      <c r="A33" s="10" t="s">
        <v>765</v>
      </c>
      <c r="B33" s="10" t="s">
        <v>766</v>
      </c>
      <c r="C33" s="10" t="s">
        <v>740</v>
      </c>
      <c r="D33" s="31">
        <v>731</v>
      </c>
      <c r="E33" s="10" t="s">
        <v>767</v>
      </c>
      <c r="F33" s="13">
        <v>428864</v>
      </c>
      <c r="G33" s="13" t="s">
        <v>11</v>
      </c>
      <c r="H33" s="13" t="s">
        <v>26</v>
      </c>
      <c r="I33" s="13" t="s">
        <v>27</v>
      </c>
      <c r="J33" s="13">
        <v>35</v>
      </c>
      <c r="K33" s="29">
        <v>45830.535509259258</v>
      </c>
      <c r="L33" s="13" t="s">
        <v>768</v>
      </c>
    </row>
    <row r="34" spans="1:12" ht="19" x14ac:dyDescent="0.2">
      <c r="A34" s="10" t="s">
        <v>722</v>
      </c>
      <c r="B34" s="10" t="s">
        <v>769</v>
      </c>
      <c r="C34" s="10" t="s">
        <v>393</v>
      </c>
      <c r="D34" s="31">
        <v>732</v>
      </c>
      <c r="E34" s="10" t="s">
        <v>770</v>
      </c>
      <c r="F34" s="13">
        <v>425257</v>
      </c>
      <c r="G34" s="13" t="s">
        <v>11</v>
      </c>
      <c r="H34" s="13" t="s">
        <v>26</v>
      </c>
      <c r="I34" s="13" t="s">
        <v>27</v>
      </c>
      <c r="J34" s="13">
        <v>24</v>
      </c>
      <c r="K34" s="29">
        <v>45830.538275462961</v>
      </c>
      <c r="L34" s="13" t="s">
        <v>771</v>
      </c>
    </row>
    <row r="35" spans="1:12" ht="19" x14ac:dyDescent="0.2">
      <c r="A35" s="10" t="s">
        <v>772</v>
      </c>
      <c r="B35" s="10" t="s">
        <v>773</v>
      </c>
      <c r="C35" s="10" t="s">
        <v>774</v>
      </c>
      <c r="D35" s="31">
        <v>733</v>
      </c>
      <c r="E35" s="10" t="s">
        <v>508</v>
      </c>
      <c r="F35" s="13">
        <v>191021</v>
      </c>
      <c r="G35" s="13" t="s">
        <v>11</v>
      </c>
      <c r="H35" s="13" t="s">
        <v>26</v>
      </c>
      <c r="I35" s="13" t="s">
        <v>27</v>
      </c>
      <c r="J35" s="13">
        <v>36</v>
      </c>
      <c r="K35" s="29">
        <v>45830.543888888889</v>
      </c>
      <c r="L35" s="13" t="s">
        <v>775</v>
      </c>
    </row>
    <row r="36" spans="1:12" ht="19" x14ac:dyDescent="0.2">
      <c r="A36" s="10" t="s">
        <v>776</v>
      </c>
      <c r="B36" s="10" t="s">
        <v>777</v>
      </c>
      <c r="C36" s="10" t="s">
        <v>393</v>
      </c>
      <c r="D36" s="31">
        <v>734</v>
      </c>
      <c r="E36" s="10" t="s">
        <v>79</v>
      </c>
      <c r="F36" s="13">
        <v>234908</v>
      </c>
      <c r="G36" s="13" t="s">
        <v>11</v>
      </c>
      <c r="H36" s="13" t="s">
        <v>26</v>
      </c>
      <c r="I36" s="13" t="s">
        <v>27</v>
      </c>
      <c r="J36" s="13">
        <v>31</v>
      </c>
      <c r="K36" s="29">
        <v>45830.546041666668</v>
      </c>
      <c r="L36" s="13" t="s">
        <v>213</v>
      </c>
    </row>
    <row r="37" spans="1:12" ht="19" x14ac:dyDescent="0.2">
      <c r="A37" s="10" t="s">
        <v>685</v>
      </c>
      <c r="B37" s="10" t="s">
        <v>686</v>
      </c>
      <c r="C37" s="10" t="s">
        <v>687</v>
      </c>
      <c r="D37" s="31">
        <v>735</v>
      </c>
      <c r="E37" s="10" t="s">
        <v>778</v>
      </c>
      <c r="F37" s="13">
        <v>567425</v>
      </c>
      <c r="G37" s="13" t="s">
        <v>11</v>
      </c>
      <c r="H37" s="13" t="s">
        <v>26</v>
      </c>
      <c r="I37" s="13" t="s">
        <v>779</v>
      </c>
      <c r="J37" s="13">
        <v>20</v>
      </c>
      <c r="K37" s="29">
        <v>45830.554826388892</v>
      </c>
      <c r="L37" s="13"/>
    </row>
    <row r="38" spans="1:12" ht="19" x14ac:dyDescent="0.2">
      <c r="A38" s="10" t="s">
        <v>77</v>
      </c>
      <c r="B38" s="10" t="s">
        <v>588</v>
      </c>
      <c r="C38" s="10" t="s">
        <v>216</v>
      </c>
      <c r="D38" s="31">
        <v>736</v>
      </c>
      <c r="E38" s="10" t="s">
        <v>780</v>
      </c>
      <c r="F38" s="13">
        <v>528599</v>
      </c>
      <c r="G38" s="13" t="s">
        <v>11</v>
      </c>
      <c r="H38" s="13" t="s">
        <v>26</v>
      </c>
      <c r="I38" s="13" t="s">
        <v>27</v>
      </c>
      <c r="J38" s="13">
        <v>37</v>
      </c>
      <c r="K38" s="29">
        <v>45830.552048611113</v>
      </c>
      <c r="L38" s="13" t="s">
        <v>781</v>
      </c>
    </row>
    <row r="39" spans="1:12" ht="19" x14ac:dyDescent="0.2">
      <c r="A39" s="10" t="s">
        <v>782</v>
      </c>
      <c r="B39" s="10" t="s">
        <v>783</v>
      </c>
      <c r="C39" s="10" t="s">
        <v>784</v>
      </c>
      <c r="D39" s="10">
        <v>737</v>
      </c>
      <c r="E39" s="10" t="s">
        <v>785</v>
      </c>
      <c r="F39" s="13">
        <v>596192</v>
      </c>
      <c r="G39" s="13" t="s">
        <v>11</v>
      </c>
      <c r="H39" s="13" t="s">
        <v>212</v>
      </c>
      <c r="I39" s="13" t="s">
        <v>97</v>
      </c>
      <c r="J39" s="13">
        <v>26</v>
      </c>
      <c r="K39" s="13" t="s">
        <v>242</v>
      </c>
      <c r="L39" s="13" t="s">
        <v>700</v>
      </c>
    </row>
    <row r="40" spans="1:12" ht="19" x14ac:dyDescent="0.2">
      <c r="A40" s="10" t="s">
        <v>786</v>
      </c>
      <c r="B40" s="10" t="s">
        <v>730</v>
      </c>
      <c r="C40" s="10" t="s">
        <v>731</v>
      </c>
      <c r="D40" s="31">
        <v>738</v>
      </c>
      <c r="E40" s="10" t="s">
        <v>785</v>
      </c>
      <c r="F40" s="13">
        <v>286941</v>
      </c>
      <c r="G40" s="13" t="s">
        <v>11</v>
      </c>
      <c r="H40" s="13" t="s">
        <v>26</v>
      </c>
      <c r="I40" s="13" t="s">
        <v>97</v>
      </c>
      <c r="J40" s="13">
        <v>26</v>
      </c>
      <c r="K40" s="13" t="s">
        <v>242</v>
      </c>
      <c r="L40" s="13" t="s">
        <v>787</v>
      </c>
    </row>
    <row r="41" spans="1:12" ht="19" x14ac:dyDescent="0.2">
      <c r="A41" s="10" t="s">
        <v>788</v>
      </c>
      <c r="B41" s="10" t="s">
        <v>789</v>
      </c>
      <c r="C41" s="10" t="s">
        <v>790</v>
      </c>
      <c r="D41" s="31">
        <v>739</v>
      </c>
      <c r="E41" s="10" t="s">
        <v>791</v>
      </c>
      <c r="F41" s="13">
        <v>220467</v>
      </c>
      <c r="G41" s="13" t="s">
        <v>11</v>
      </c>
      <c r="H41" s="13" t="s">
        <v>26</v>
      </c>
      <c r="I41" s="13" t="s">
        <v>27</v>
      </c>
      <c r="J41" s="13">
        <v>35</v>
      </c>
      <c r="K41" s="29">
        <v>45830.559942129628</v>
      </c>
      <c r="L41" s="13" t="s">
        <v>792</v>
      </c>
    </row>
    <row r="42" spans="1:12" ht="19" x14ac:dyDescent="0.2">
      <c r="A42" s="10" t="s">
        <v>793</v>
      </c>
      <c r="B42" s="10" t="s">
        <v>269</v>
      </c>
      <c r="C42" s="10" t="s">
        <v>794</v>
      </c>
      <c r="D42" s="31">
        <v>740</v>
      </c>
      <c r="E42" s="10" t="s">
        <v>443</v>
      </c>
      <c r="F42" s="13">
        <v>534454</v>
      </c>
      <c r="G42" s="13" t="s">
        <v>11</v>
      </c>
      <c r="H42" s="13" t="s">
        <v>26</v>
      </c>
      <c r="I42" s="13" t="s">
        <v>27</v>
      </c>
      <c r="J42" s="13">
        <v>31</v>
      </c>
      <c r="K42" s="29">
        <v>45830.560069444444</v>
      </c>
      <c r="L42" s="13" t="s">
        <v>795</v>
      </c>
    </row>
    <row r="43" spans="1:12" ht="19" x14ac:dyDescent="0.2">
      <c r="A43" s="10" t="s">
        <v>796</v>
      </c>
      <c r="B43" s="10" t="s">
        <v>797</v>
      </c>
      <c r="C43" s="10" t="s">
        <v>737</v>
      </c>
      <c r="D43" s="31">
        <v>741</v>
      </c>
      <c r="E43" s="10" t="s">
        <v>798</v>
      </c>
      <c r="F43" s="13">
        <v>291490</v>
      </c>
      <c r="G43" s="13" t="s">
        <v>11</v>
      </c>
      <c r="H43" s="13" t="s">
        <v>26</v>
      </c>
      <c r="I43" s="13" t="s">
        <v>27</v>
      </c>
      <c r="J43" s="13">
        <v>35</v>
      </c>
      <c r="K43" s="13" t="s">
        <v>242</v>
      </c>
      <c r="L43" s="13" t="s">
        <v>254</v>
      </c>
    </row>
    <row r="44" spans="1:12" ht="19" x14ac:dyDescent="0.2">
      <c r="A44" s="10" t="s">
        <v>799</v>
      </c>
      <c r="B44" s="10" t="s">
        <v>585</v>
      </c>
      <c r="C44" s="10" t="s">
        <v>800</v>
      </c>
      <c r="D44" s="31">
        <v>742</v>
      </c>
      <c r="E44" s="10" t="s">
        <v>64</v>
      </c>
      <c r="F44" s="13">
        <v>552761</v>
      </c>
      <c r="G44" s="13" t="s">
        <v>11</v>
      </c>
      <c r="H44" s="13" t="s">
        <v>26</v>
      </c>
      <c r="I44" s="13" t="s">
        <v>64</v>
      </c>
      <c r="J44" s="13">
        <v>24</v>
      </c>
      <c r="K44" s="13" t="s">
        <v>242</v>
      </c>
      <c r="L44" s="13" t="s">
        <v>801</v>
      </c>
    </row>
    <row r="45" spans="1:12" ht="19" x14ac:dyDescent="0.2">
      <c r="A45" s="10" t="s">
        <v>802</v>
      </c>
      <c r="B45" s="10" t="s">
        <v>803</v>
      </c>
      <c r="C45" s="10" t="s">
        <v>804</v>
      </c>
      <c r="D45" s="31">
        <v>743</v>
      </c>
      <c r="E45" s="10" t="s">
        <v>63</v>
      </c>
      <c r="F45" s="13">
        <v>438083</v>
      </c>
      <c r="G45" s="13" t="s">
        <v>11</v>
      </c>
      <c r="H45" s="13" t="s">
        <v>26</v>
      </c>
      <c r="I45" s="13" t="s">
        <v>64</v>
      </c>
      <c r="J45" s="13">
        <v>22</v>
      </c>
      <c r="K45" s="29">
        <v>45830.560231481482</v>
      </c>
      <c r="L45" s="13" t="s">
        <v>613</v>
      </c>
    </row>
    <row r="46" spans="1:12" ht="19" x14ac:dyDescent="0.2">
      <c r="A46" s="10" t="s">
        <v>805</v>
      </c>
      <c r="B46" s="10" t="s">
        <v>806</v>
      </c>
      <c r="C46" s="10" t="s">
        <v>804</v>
      </c>
      <c r="D46" s="31">
        <v>744</v>
      </c>
      <c r="E46" s="10" t="s">
        <v>807</v>
      </c>
      <c r="F46" s="13">
        <v>404765</v>
      </c>
      <c r="G46" s="13" t="s">
        <v>11</v>
      </c>
      <c r="H46" s="13" t="s">
        <v>26</v>
      </c>
      <c r="I46" s="13" t="s">
        <v>808</v>
      </c>
      <c r="J46" s="13">
        <v>25</v>
      </c>
      <c r="K46" s="29">
        <v>45830.560578703706</v>
      </c>
      <c r="L46" s="13" t="s">
        <v>809</v>
      </c>
    </row>
    <row r="47" spans="1:12" ht="19" x14ac:dyDescent="0.2">
      <c r="A47" s="10" t="s">
        <v>633</v>
      </c>
      <c r="B47" s="10" t="s">
        <v>634</v>
      </c>
      <c r="C47" s="10" t="s">
        <v>306</v>
      </c>
      <c r="D47" s="10">
        <v>745</v>
      </c>
      <c r="E47" s="10" t="s">
        <v>635</v>
      </c>
      <c r="F47" s="13">
        <v>664540</v>
      </c>
      <c r="G47" s="13" t="s">
        <v>11</v>
      </c>
      <c r="H47" s="13" t="s">
        <v>26</v>
      </c>
      <c r="I47" s="13" t="s">
        <v>27</v>
      </c>
      <c r="J47" s="13">
        <v>32</v>
      </c>
      <c r="K47" s="13" t="s">
        <v>242</v>
      </c>
      <c r="L47" s="13"/>
    </row>
    <row r="48" spans="1:12" ht="19" x14ac:dyDescent="0.2">
      <c r="A48" s="10" t="s">
        <v>810</v>
      </c>
      <c r="B48" s="10" t="s">
        <v>186</v>
      </c>
      <c r="C48" s="10" t="s">
        <v>393</v>
      </c>
      <c r="D48" s="31">
        <v>746</v>
      </c>
      <c r="E48" s="10" t="s">
        <v>79</v>
      </c>
      <c r="F48" s="13">
        <v>609937</v>
      </c>
      <c r="G48" s="13" t="s">
        <v>11</v>
      </c>
      <c r="H48" s="13" t="s">
        <v>26</v>
      </c>
      <c r="I48" s="13" t="s">
        <v>27</v>
      </c>
      <c r="J48" s="13">
        <v>33</v>
      </c>
      <c r="K48" s="29">
        <v>45830.566493055558</v>
      </c>
      <c r="L48" s="13" t="s">
        <v>745</v>
      </c>
    </row>
    <row r="49" spans="1:12" ht="19" x14ac:dyDescent="0.2">
      <c r="A49" s="10" t="s">
        <v>811</v>
      </c>
      <c r="B49" s="10" t="s">
        <v>458</v>
      </c>
      <c r="C49" s="10" t="s">
        <v>812</v>
      </c>
      <c r="D49" s="10">
        <v>747</v>
      </c>
      <c r="E49" s="10" t="s">
        <v>462</v>
      </c>
      <c r="F49" s="13">
        <v>576961</v>
      </c>
      <c r="G49" s="13" t="s">
        <v>11</v>
      </c>
      <c r="H49" s="13" t="s">
        <v>26</v>
      </c>
      <c r="I49" s="13" t="s">
        <v>36</v>
      </c>
      <c r="J49" s="13">
        <v>32</v>
      </c>
      <c r="K49" s="29">
        <v>45830.57640046296</v>
      </c>
      <c r="L49" s="13" t="s">
        <v>813</v>
      </c>
    </row>
    <row r="50" spans="1:12" ht="19" x14ac:dyDescent="0.2">
      <c r="A50" s="10" t="s">
        <v>718</v>
      </c>
      <c r="B50" s="10" t="s">
        <v>60</v>
      </c>
      <c r="C50" s="10" t="s">
        <v>719</v>
      </c>
      <c r="D50" s="10">
        <v>748</v>
      </c>
      <c r="E50" s="10" t="s">
        <v>720</v>
      </c>
      <c r="F50" s="13">
        <v>616711</v>
      </c>
      <c r="G50" s="13" t="s">
        <v>11</v>
      </c>
      <c r="H50" s="13" t="s">
        <v>26</v>
      </c>
      <c r="I50" s="13" t="s">
        <v>64</v>
      </c>
      <c r="J50" s="13">
        <v>36</v>
      </c>
      <c r="K50" s="29">
        <v>45830.575648148151</v>
      </c>
      <c r="L50" s="13" t="s">
        <v>721</v>
      </c>
    </row>
    <row r="51" spans="1:12" ht="19" x14ac:dyDescent="0.2">
      <c r="A51" s="10" t="s">
        <v>814</v>
      </c>
      <c r="B51" s="10" t="s">
        <v>815</v>
      </c>
      <c r="C51" s="10" t="s">
        <v>816</v>
      </c>
      <c r="D51" s="31">
        <v>749</v>
      </c>
      <c r="E51" s="10" t="s">
        <v>817</v>
      </c>
      <c r="F51" s="13">
        <v>378825</v>
      </c>
      <c r="G51" s="13" t="s">
        <v>11</v>
      </c>
      <c r="H51" s="13" t="s">
        <v>26</v>
      </c>
      <c r="I51" s="13" t="s">
        <v>808</v>
      </c>
      <c r="J51" s="13">
        <v>25</v>
      </c>
      <c r="K51" s="29">
        <v>45830.578750000001</v>
      </c>
      <c r="L51" s="13" t="s">
        <v>808</v>
      </c>
    </row>
  </sheetData>
  <pageMargins left="0.7" right="0.7" top="0.75" bottom="0.75" header="0.3" footer="0.3"/>
  <pageSetup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79BC6-2A69-3348-8210-9B2824C20DE7}">
  <sheetPr>
    <tabColor theme="5" tint="0.59999389629810485"/>
    <pageSetUpPr fitToPage="1"/>
  </sheetPr>
  <dimension ref="A1:I26"/>
  <sheetViews>
    <sheetView showGridLines="0" topLeftCell="F1" workbookViewId="0">
      <selection activeCell="K29" sqref="K29"/>
    </sheetView>
  </sheetViews>
  <sheetFormatPr baseColWidth="10" defaultColWidth="8.83203125" defaultRowHeight="15" x14ac:dyDescent="0.2"/>
  <cols>
    <col min="1" max="1" width="16.83203125" customWidth="1"/>
    <col min="2" max="2" width="8.6640625" style="2" customWidth="1"/>
    <col min="3" max="3" width="16.5" customWidth="1"/>
    <col min="4" max="4" width="17.5" customWidth="1"/>
    <col min="5" max="5" width="38.83203125" customWidth="1"/>
    <col min="6" max="6" width="19.5" customWidth="1"/>
    <col min="7" max="7" width="14.33203125" hidden="1" customWidth="1"/>
  </cols>
  <sheetData>
    <row r="1" spans="1:9" ht="15" customHeight="1" x14ac:dyDescent="0.2">
      <c r="A1" s="3"/>
      <c r="B1" s="3"/>
      <c r="D1" s="3"/>
      <c r="E1" s="3"/>
      <c r="F1" s="3"/>
    </row>
    <row r="2" spans="1:9" ht="15" customHeight="1" x14ac:dyDescent="0.2">
      <c r="A2" s="3"/>
      <c r="B2" s="3"/>
      <c r="C2" s="3"/>
      <c r="D2" s="3"/>
      <c r="E2" s="3"/>
      <c r="F2" s="3"/>
    </row>
    <row r="3" spans="1:9" ht="15" customHeight="1" x14ac:dyDescent="0.2">
      <c r="A3" s="3"/>
      <c r="B3" s="3"/>
      <c r="C3" s="3"/>
      <c r="D3" s="3"/>
      <c r="E3" s="3"/>
      <c r="F3" s="3"/>
    </row>
    <row r="4" spans="1:9" ht="47" customHeight="1" x14ac:dyDescent="0.2">
      <c r="A4" s="3"/>
      <c r="B4" s="3"/>
      <c r="C4" s="3"/>
      <c r="D4" s="3"/>
      <c r="E4" s="3"/>
      <c r="F4" s="3"/>
    </row>
    <row r="5" spans="1:9" ht="15" customHeight="1" x14ac:dyDescent="0.2">
      <c r="C5" s="3"/>
      <c r="D5" s="3"/>
      <c r="E5" s="3"/>
    </row>
    <row r="6" spans="1:9" ht="15" customHeight="1" x14ac:dyDescent="0.2">
      <c r="C6" s="22" t="s">
        <v>7</v>
      </c>
      <c r="D6" s="22"/>
      <c r="E6" s="22"/>
      <c r="F6" s="22"/>
    </row>
    <row r="7" spans="1:9" ht="15" customHeight="1" x14ac:dyDescent="0.2">
      <c r="C7" s="22"/>
      <c r="D7" s="22"/>
      <c r="E7" s="22"/>
      <c r="F7" s="22"/>
    </row>
    <row r="8" spans="1:9" ht="15" customHeight="1" x14ac:dyDescent="0.2">
      <c r="C8" s="22"/>
      <c r="D8" s="22"/>
      <c r="E8" s="22"/>
      <c r="F8" s="22"/>
    </row>
    <row r="9" spans="1:9" x14ac:dyDescent="0.2">
      <c r="C9" s="22"/>
      <c r="D9" s="22"/>
      <c r="E9" s="22"/>
      <c r="F9" s="22"/>
    </row>
    <row r="10" spans="1:9" ht="19" x14ac:dyDescent="0.25">
      <c r="A10" s="11" t="str">
        <f>'Men 5 Results'!A10</f>
        <v>Smoketown, PA</v>
      </c>
      <c r="C10" s="22"/>
      <c r="D10" s="22"/>
      <c r="E10" s="22"/>
      <c r="F10" s="22"/>
    </row>
    <row r="11" spans="1:9" ht="19" x14ac:dyDescent="0.25">
      <c r="A11" s="12">
        <f>'Men 5 Results'!A11</f>
        <v>45829</v>
      </c>
      <c r="B11" s="4"/>
      <c r="C11" s="22"/>
      <c r="D11" s="22"/>
      <c r="E11" s="22"/>
      <c r="F11" s="22"/>
      <c r="G11" s="4"/>
    </row>
    <row r="13" spans="1:9" ht="19" x14ac:dyDescent="0.25">
      <c r="A13" s="7" t="s">
        <v>4</v>
      </c>
      <c r="B13" s="8" t="s">
        <v>3</v>
      </c>
      <c r="C13" s="7" t="s">
        <v>0</v>
      </c>
      <c r="D13" s="7" t="s">
        <v>1</v>
      </c>
      <c r="E13" s="7" t="s">
        <v>2</v>
      </c>
      <c r="F13" s="7" t="s">
        <v>6</v>
      </c>
      <c r="G13" s="7" t="s">
        <v>5</v>
      </c>
      <c r="H13" s="7" t="s">
        <v>12</v>
      </c>
      <c r="I13" s="7" t="s">
        <v>13</v>
      </c>
    </row>
    <row r="14" spans="1:9" ht="19" x14ac:dyDescent="0.25">
      <c r="A14" s="5">
        <v>1</v>
      </c>
      <c r="B14" s="5">
        <v>98</v>
      </c>
      <c r="C14" s="6" t="str">
        <f>_xlfn.XLOOKUP(B14,'[1]Women 35+ Start List'!D:D,'[1]Women 35+ Start List'!A:A,"")</f>
        <v/>
      </c>
      <c r="D14" s="6" t="str">
        <f>_xlfn.XLOOKUP(B14,'Women 35+ Start List'!D:D,'Women 35+ Start List'!B:B,"")</f>
        <v>A.J.</v>
      </c>
      <c r="E14" s="6" t="str">
        <f>_xlfn.XLOOKUP(B14,'Women 35+ Start List'!D:D,'Women 35+ Start List'!C:C,"")</f>
        <v>Rise Up Racing</v>
      </c>
      <c r="F14" s="6" t="str">
        <f>_xlfn.XLOOKUP(B14,'Women 35+ Start List'!D:D,'Women 35+ Start List'!E:E,"")</f>
        <v>Elizabethtown</v>
      </c>
      <c r="G14" s="6">
        <f>_xlfn.XLOOKUP(B14,'Women 35+ Start List'!D:D,'Women 35+ Start List'!F:F,"")</f>
        <v>666651</v>
      </c>
      <c r="H14" s="6" t="str">
        <f>_xlfn.XLOOKUP(B14,'Women 35+ Start List'!D:D,'Women 35+ Start List'!I:I,"")</f>
        <v>PA</v>
      </c>
      <c r="I14" s="6">
        <f>_xlfn.XLOOKUP(B14,'Women 35+ Start List'!D:D,'Women 35+ Start List'!J:J,"")</f>
        <v>36</v>
      </c>
    </row>
    <row r="15" spans="1:9" ht="19" x14ac:dyDescent="0.25">
      <c r="A15" s="5">
        <v>2</v>
      </c>
      <c r="B15" s="5">
        <v>97</v>
      </c>
      <c r="C15" s="6" t="str">
        <f>_xlfn.XLOOKUP(B15,'Women 35+ Start List'!D:D,'Women 35+ Start List'!A:A,"")</f>
        <v>Elchev</v>
      </c>
      <c r="D15" s="6" t="str">
        <f>_xlfn.XLOOKUP(B15,'Women 35+ Start List'!D:D,'Women 35+ Start List'!B:B,"")</f>
        <v>Alex</v>
      </c>
      <c r="E15" s="6">
        <f>_xlfn.XLOOKUP(B15,'Women 35+ Start List'!D:D,'Women 35+ Start List'!C:C,"")</f>
        <v>0</v>
      </c>
      <c r="F15" s="6" t="str">
        <f>_xlfn.XLOOKUP(B15,'Women 35+ Start List'!D:D,'Women 35+ Start List'!E:E,"")</f>
        <v>Washington</v>
      </c>
      <c r="G15" s="6">
        <f>_xlfn.XLOOKUP(B15,'Women 35+ Start List'!D:D,'Women 35+ Start List'!F:F,"")</f>
        <v>757665</v>
      </c>
      <c r="H15" s="6" t="str">
        <f>_xlfn.XLOOKUP(B15,'Women 35+ Start List'!D:D,'Women 35+ Start List'!I:I,"")</f>
        <v>DC</v>
      </c>
      <c r="I15" s="6">
        <f>_xlfn.XLOOKUP(B15,'Women 35+ Start List'!D:D,'Women 35+ Start List'!J:J,"")</f>
        <v>23</v>
      </c>
    </row>
    <row r="16" spans="1:9" ht="19" x14ac:dyDescent="0.25">
      <c r="A16" s="5">
        <v>3</v>
      </c>
      <c r="B16" s="5">
        <v>96</v>
      </c>
      <c r="C16" s="6" t="str">
        <f>_xlfn.XLOOKUP(B16,'Women 35+ Start List'!D:D,'Women 35+ Start List'!A:A,"")</f>
        <v>Sensenig</v>
      </c>
      <c r="D16" s="6" t="str">
        <f>_xlfn.XLOOKUP(B16,'Women 35+ Start List'!D:D,'Women 35+ Start List'!B:B,"")</f>
        <v>Brent</v>
      </c>
      <c r="E16" s="6"/>
      <c r="F16" s="6" t="str">
        <f>_xlfn.XLOOKUP(B16,'Women 35+ Start List'!D:D,'Women 35+ Start List'!E:E,"")</f>
        <v>Dover</v>
      </c>
      <c r="G16" s="6">
        <f>_xlfn.XLOOKUP(B16,'Women 35+ Start List'!D:D,'Women 35+ Start List'!F:F,"")</f>
        <v>753046</v>
      </c>
      <c r="H16" s="6" t="str">
        <f>_xlfn.XLOOKUP(B16,'Women 35+ Start List'!D:D,'Women 35+ Start List'!I:I,"")</f>
        <v>DE</v>
      </c>
      <c r="I16" s="6">
        <f>_xlfn.XLOOKUP(B16,'Women 35+ Start List'!D:D,'Women 35+ Start List'!J:J,"")</f>
        <v>39</v>
      </c>
    </row>
    <row r="17" spans="1:9" ht="19" x14ac:dyDescent="0.25">
      <c r="A17" s="5">
        <v>4</v>
      </c>
      <c r="B17" s="5">
        <v>95</v>
      </c>
      <c r="C17" s="6" t="str">
        <f>_xlfn.XLOOKUP(B17,'Women 35+ Start List'!D:D,'Women 35+ Start List'!A:A,"")</f>
        <v>Anderson</v>
      </c>
      <c r="D17" s="6" t="str">
        <f>_xlfn.XLOOKUP(B17,'Women 35+ Start List'!D:D,'Women 35+ Start List'!B:B,"")</f>
        <v>David Philip</v>
      </c>
      <c r="E17" s="6" t="str">
        <f>_xlfn.XLOOKUP(B17,'Women 35+ Start List'!D:D,'Women 35+ Start List'!C:C,"")</f>
        <v>Century Road Club Of America</v>
      </c>
      <c r="F17" s="6" t="str">
        <f>_xlfn.XLOOKUP(B17,'Women 35+ Start List'!D:D,'Women 35+ Start List'!E:E,"")</f>
        <v>Hamilton</v>
      </c>
      <c r="G17" s="6">
        <f>_xlfn.XLOOKUP(B17,'Women 35+ Start List'!D:D,'Women 35+ Start List'!F:F,"")</f>
        <v>45025</v>
      </c>
      <c r="H17" s="6" t="str">
        <f>_xlfn.XLOOKUP(B17,'Women 35+ Start List'!D:D,'Women 35+ Start List'!I:I,"")</f>
        <v>NJ</v>
      </c>
      <c r="I17" s="6">
        <f>_xlfn.XLOOKUP(B17,'Women 35+ Start List'!D:D,'Women 35+ Start List'!J:J,"")</f>
        <v>60</v>
      </c>
    </row>
    <row r="18" spans="1:9" ht="19" x14ac:dyDescent="0.25">
      <c r="A18" s="5">
        <v>5</v>
      </c>
      <c r="B18" s="5">
        <v>5</v>
      </c>
      <c r="C18" s="6" t="str">
        <f>_xlfn.XLOOKUP(B18,'Women 35+ Start List'!D:D,'Women 35+ Start List'!A:A,"")</f>
        <v>Ody</v>
      </c>
      <c r="D18" s="6" t="str">
        <f>_xlfn.XLOOKUP(B18,'Women 35+ Start List'!D:D,'Women 35+ Start List'!B:B,"")</f>
        <v>Derek</v>
      </c>
      <c r="E18" s="6" t="str">
        <f>_xlfn.XLOOKUP(B18,'Women 35+ Start List'!D:D,'Women 35+ Start List'!C:C,"")</f>
        <v>OTE</v>
      </c>
      <c r="F18" s="6" t="str">
        <f>_xlfn.XLOOKUP(B18,'Women 35+ Start List'!D:D,'Women 35+ Start List'!E:E,"")</f>
        <v>Hainesport</v>
      </c>
      <c r="G18" s="6" t="str">
        <f>_xlfn.XLOOKUP(B18,'Women 35+ Start List'!D:D,'Women 35+ Start List'!F:F,"")</f>
        <v>ONE DAY</v>
      </c>
      <c r="H18" s="6" t="str">
        <f>_xlfn.XLOOKUP(B18,'Women 35+ Start List'!D:D,'Women 35+ Start List'!I:I,"")</f>
        <v>NJ</v>
      </c>
      <c r="I18" s="6">
        <f>_xlfn.XLOOKUP(B18,'Women 35+ Start List'!D:D,'Women 35+ Start List'!J:J,"")</f>
        <v>38</v>
      </c>
    </row>
    <row r="19" spans="1:9" ht="19" x14ac:dyDescent="0.25">
      <c r="A19" s="5">
        <v>6</v>
      </c>
      <c r="B19" s="5">
        <v>6</v>
      </c>
      <c r="C19" s="6" t="str">
        <f>_xlfn.XLOOKUP(B19,'Women 35+ Start List'!D:D,'Women 35+ Start List'!A:A,"")</f>
        <v>Churchey</v>
      </c>
      <c r="D19" s="6" t="str">
        <f>_xlfn.XLOOKUP(B19,'Women 35+ Start List'!D:D,'Women 35+ Start List'!B:B,"")</f>
        <v>Garrett</v>
      </c>
      <c r="E19" s="6" t="str">
        <f>_xlfn.XLOOKUP(B19,'Women 35+ Start List'!D:D,'Women 35+ Start List'!C:C,"")</f>
        <v>Antietam Velo Club</v>
      </c>
      <c r="F19" s="6" t="str">
        <f>_xlfn.XLOOKUP(B19,'Women 35+ Start List'!D:D,'Women 35+ Start List'!E:E,"")</f>
        <v>Frederick</v>
      </c>
      <c r="G19" s="6">
        <f>_xlfn.XLOOKUP(B19,'Women 35+ Start List'!D:D,'Women 35+ Start List'!F:F,"")</f>
        <v>634590</v>
      </c>
      <c r="H19" s="6" t="str">
        <f>_xlfn.XLOOKUP(B19,'Women 35+ Start List'!D:D,'Women 35+ Start List'!I:I,"")</f>
        <v>MD</v>
      </c>
      <c r="I19" s="6">
        <f>_xlfn.XLOOKUP(B19,'Women 35+ Start List'!D:D,'Women 35+ Start List'!J:J,"")</f>
        <v>29</v>
      </c>
    </row>
    <row r="20" spans="1:9" ht="19" x14ac:dyDescent="0.25">
      <c r="A20" s="5">
        <v>7</v>
      </c>
      <c r="B20" s="5">
        <v>7</v>
      </c>
      <c r="C20" s="6" t="str">
        <f>_xlfn.XLOOKUP(B20,'Women 35+ Start List'!D:D,'Women 35+ Start List'!A:A,"")</f>
        <v>Fox</v>
      </c>
      <c r="D20" s="6" t="str">
        <f>_xlfn.XLOOKUP(B20,'Women 35+ Start List'!D:D,'Women 35+ Start List'!B:B,"")</f>
        <v>Isaiah</v>
      </c>
      <c r="E20" s="6">
        <f>_xlfn.XLOOKUP(B20,'Women 35+ Start List'!D:D,'Women 35+ Start List'!C:C,"")</f>
        <v>0</v>
      </c>
      <c r="F20" s="6" t="str">
        <f>_xlfn.XLOOKUP(B20,'Women 35+ Start List'!D:D,'Women 35+ Start List'!E:E,"")</f>
        <v>Reading</v>
      </c>
      <c r="G20" s="6" t="str">
        <f>_xlfn.XLOOKUP(B20,'Women 35+ Start List'!D:D,'Women 35+ Start List'!F:F,"")</f>
        <v>ONE DAY</v>
      </c>
      <c r="H20" s="6" t="str">
        <f>_xlfn.XLOOKUP(B20,'Women 35+ Start List'!D:D,'Women 35+ Start List'!I:I,"")</f>
        <v>PA</v>
      </c>
      <c r="I20" s="6">
        <f>_xlfn.XLOOKUP(B20,'Women 35+ Start List'!D:D,'Women 35+ Start List'!J:J,"")</f>
        <v>32</v>
      </c>
    </row>
    <row r="21" spans="1:9" ht="19" x14ac:dyDescent="0.25">
      <c r="A21" s="5">
        <v>8</v>
      </c>
      <c r="B21" s="5" t="s">
        <v>9</v>
      </c>
      <c r="C21" s="6" t="str">
        <f>_xlfn.XLOOKUP(B21,'Women 35+ Start List'!D:D,'Women 35+ Start List'!A:A,"")</f>
        <v/>
      </c>
      <c r="D21" s="6" t="str">
        <f>_xlfn.XLOOKUP(B21,'Women 35+ Start List'!D:D,'Women 35+ Start List'!B:B,"")</f>
        <v/>
      </c>
      <c r="E21" s="6" t="str">
        <f>_xlfn.XLOOKUP(B21,'Women 35+ Start List'!D:D,'Women 35+ Start List'!C:C,"")</f>
        <v/>
      </c>
      <c r="F21" s="6" t="str">
        <f>_xlfn.XLOOKUP(B21,'Women 35+ Start List'!D:D,'Women 35+ Start List'!E:E,"")</f>
        <v/>
      </c>
      <c r="G21" s="6" t="str">
        <f>_xlfn.XLOOKUP(B21,'Women 35+ Start List'!D:D,'Women 35+ Start List'!F:F,"")</f>
        <v/>
      </c>
      <c r="H21" s="6" t="str">
        <f>_xlfn.XLOOKUP(B21,'Women 35+ Start List'!D:D,'Women 35+ Start List'!I:I,"")</f>
        <v/>
      </c>
      <c r="I21" s="6" t="str">
        <f>_xlfn.XLOOKUP(B21,'Women 35+ Start List'!D:D,'Women 35+ Start List'!J:J,"")</f>
        <v/>
      </c>
    </row>
    <row r="22" spans="1:9" ht="19" x14ac:dyDescent="0.25">
      <c r="A22" s="5">
        <v>9</v>
      </c>
      <c r="B22" s="5" t="s">
        <v>9</v>
      </c>
      <c r="C22" s="6" t="str">
        <f>_xlfn.XLOOKUP(B22,'Women 35+ Start List'!D:D,'Women 35+ Start List'!A:A,"")</f>
        <v/>
      </c>
      <c r="D22" s="6" t="str">
        <f>_xlfn.XLOOKUP(B22,'Women 35+ Start List'!D:D,'Women 35+ Start List'!B:B,"")</f>
        <v/>
      </c>
      <c r="E22" s="6" t="str">
        <f>_xlfn.XLOOKUP(B22,'Women 35+ Start List'!D:D,'Women 35+ Start List'!C:C,"")</f>
        <v/>
      </c>
      <c r="F22" s="6" t="str">
        <f>_xlfn.XLOOKUP(B22,'Women 35+ Start List'!D:D,'Women 35+ Start List'!E:E,"")</f>
        <v/>
      </c>
      <c r="G22" s="6" t="str">
        <f>_xlfn.XLOOKUP(B22,'Women 35+ Start List'!D:D,'Women 35+ Start List'!F:F,"")</f>
        <v/>
      </c>
      <c r="H22" s="6" t="str">
        <f>_xlfn.XLOOKUP(B22,'Women 35+ Start List'!D:D,'Women 35+ Start List'!I:I,"")</f>
        <v/>
      </c>
      <c r="I22" s="6" t="str">
        <f>_xlfn.XLOOKUP(B22,'Women 35+ Start List'!D:D,'Women 35+ Start List'!J:J,"")</f>
        <v/>
      </c>
    </row>
    <row r="23" spans="1:9" ht="19" x14ac:dyDescent="0.25">
      <c r="A23" s="5">
        <v>10</v>
      </c>
      <c r="B23" s="5" t="s">
        <v>9</v>
      </c>
      <c r="C23" s="6" t="str">
        <f>_xlfn.XLOOKUP(B23,'Women 35+ Start List'!D:D,'Women 35+ Start List'!A:A,"")</f>
        <v/>
      </c>
      <c r="D23" s="6" t="str">
        <f>_xlfn.XLOOKUP(B23,'Women 4 5 Start List'!D:D,'Women 4 5 Start List'!B:B,"")</f>
        <v/>
      </c>
      <c r="E23" s="6" t="str">
        <f>_xlfn.XLOOKUP(B23,'Women 35+ Start List'!D:D,'Women 35+ Start List'!C:C,"")</f>
        <v/>
      </c>
      <c r="F23" s="6" t="str">
        <f>_xlfn.XLOOKUP(B23,'Women 4 5 Start List'!D:D,'Women 4 5 Start List'!E:E,"")</f>
        <v/>
      </c>
      <c r="G23" s="6" t="str">
        <f>_xlfn.XLOOKUP(B23,'Women 4 5 Start List'!D:D,'Women 4 5 Start List'!F:F,"")</f>
        <v/>
      </c>
      <c r="H23" s="6" t="str">
        <f>_xlfn.XLOOKUP(B23,'Women 35+ Start List'!D:D,'Women 35+ Start List'!I:I,"")</f>
        <v/>
      </c>
      <c r="I23" s="6" t="str">
        <f>_xlfn.XLOOKUP(B23,'Women 35+ Start List'!D:D,'Women 35+ Start List'!J:J,"")</f>
        <v/>
      </c>
    </row>
    <row r="24" spans="1:9" ht="19" x14ac:dyDescent="0.25">
      <c r="A24" s="5">
        <v>11</v>
      </c>
      <c r="B24" s="5" t="s">
        <v>9</v>
      </c>
      <c r="C24" s="6" t="str">
        <f>_xlfn.XLOOKUP(B24,'Women 35+ Start List'!D:D,'Women 35+ Start List'!A:A,"")</f>
        <v/>
      </c>
      <c r="D24" s="6" t="str">
        <f>_xlfn.XLOOKUP(B24,'Women 4 5 Start List'!D:D,'Women 4 5 Start List'!B:B,"")</f>
        <v/>
      </c>
      <c r="E24" s="6" t="str">
        <f>_xlfn.XLOOKUP(B24,'Women 35+ Start List'!D:D,'Women 35+ Start List'!C:C,"")</f>
        <v/>
      </c>
      <c r="F24" s="6" t="str">
        <f>_xlfn.XLOOKUP(B24,'Women 4 5 Start List'!D:D,'Women 4 5 Start List'!E:E,"")</f>
        <v/>
      </c>
      <c r="G24" s="6" t="str">
        <f>_xlfn.XLOOKUP(B24,'Women 4 5 Start List'!D:D,'Women 4 5 Start List'!F:F,"")</f>
        <v/>
      </c>
      <c r="H24" s="6" t="str">
        <f>_xlfn.XLOOKUP(B24,'Women 35+ Start List'!D:D,'Women 35+ Start List'!I:I,"")</f>
        <v/>
      </c>
      <c r="I24" s="6" t="str">
        <f>_xlfn.XLOOKUP(B24,'Women 35+ Start List'!D:D,'Women 35+ Start List'!J:J,"")</f>
        <v/>
      </c>
    </row>
    <row r="25" spans="1:9" ht="19" x14ac:dyDescent="0.25">
      <c r="A25" s="5">
        <v>12</v>
      </c>
      <c r="B25" s="5" t="s">
        <v>9</v>
      </c>
      <c r="C25" s="6" t="str">
        <f>_xlfn.XLOOKUP(B25,'Women 35+ Start List'!D:D,'Women 35+ Start List'!A:A,"")</f>
        <v/>
      </c>
      <c r="D25" s="6" t="str">
        <f>_xlfn.XLOOKUP(B25,'Women 4 5 Start List'!D:D,'Women 4 5 Start List'!B:B,"")</f>
        <v/>
      </c>
      <c r="E25" s="6" t="str">
        <f>_xlfn.XLOOKUP(B25,'Women 35+ Start List'!D:D,'Women 35+ Start List'!C:C,"")</f>
        <v/>
      </c>
      <c r="F25" s="6" t="str">
        <f>_xlfn.XLOOKUP(B25,'Women 4 5 Start List'!D:D,'Women 4 5 Start List'!E:E,"")</f>
        <v/>
      </c>
      <c r="G25" s="6" t="str">
        <f>_xlfn.XLOOKUP(B25,'Women 4 5 Start List'!D:D,'Women 4 5 Start List'!F:F,"")</f>
        <v/>
      </c>
      <c r="H25" s="6" t="str">
        <f>_xlfn.XLOOKUP(B25,'Women 35+ Start List'!D:D,'Women 35+ Start List'!I:I,"")</f>
        <v/>
      </c>
      <c r="I25" s="6" t="str">
        <f>_xlfn.XLOOKUP(B25,'Women 35+ Start List'!D:D,'Women 35+ Start List'!J:J,"")</f>
        <v/>
      </c>
    </row>
    <row r="26" spans="1:9" ht="19" x14ac:dyDescent="0.25">
      <c r="A26" s="5">
        <v>13</v>
      </c>
      <c r="B26" s="5" t="s">
        <v>9</v>
      </c>
      <c r="C26" s="6" t="str">
        <f>_xlfn.XLOOKUP(B26,'Women 35+ Start List'!D:D,'Women 35+ Start List'!A:A,"")</f>
        <v/>
      </c>
      <c r="D26" s="6" t="str">
        <f>_xlfn.XLOOKUP(B26,'Women 4 5 Start List'!D:D,'Women 4 5 Start List'!B:B,"")</f>
        <v/>
      </c>
      <c r="E26" s="6" t="str">
        <f>_xlfn.XLOOKUP(B26,'Women 35+ Start List'!D:D,'Women 35+ Start List'!C:C,"")</f>
        <v/>
      </c>
      <c r="F26" s="6" t="str">
        <f>_xlfn.XLOOKUP(B26,'Women 4 5 Start List'!D:D,'Women 4 5 Start List'!E:E,"")</f>
        <v/>
      </c>
      <c r="G26" s="6" t="str">
        <f>_xlfn.XLOOKUP(B26,'Women 4 5 Start List'!D:D,'Women 4 5 Start List'!F:F,"")</f>
        <v/>
      </c>
      <c r="H26" s="6" t="str">
        <f>_xlfn.XLOOKUP(B26,'Women 35+ Start List'!D:D,'Women 35+ Start List'!I:I,"")</f>
        <v/>
      </c>
      <c r="I26" s="6" t="str">
        <f>_xlfn.XLOOKUP(B26,'Women 35+ Start List'!D:D,'Women 35+ Start List'!J:J,"")</f>
        <v/>
      </c>
    </row>
  </sheetData>
  <mergeCells count="1">
    <mergeCell ref="C6:F11"/>
  </mergeCells>
  <pageMargins left="0.7" right="0.7" top="0.75" bottom="0.75" header="0.3" footer="0.3"/>
  <pageSetup scale="72" orientation="portrait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BF654-B4F8-DB45-AD04-97C59DBF937E}">
  <sheetPr>
    <tabColor theme="5" tint="0.59999389629810485"/>
  </sheetPr>
  <dimension ref="A1:J22"/>
  <sheetViews>
    <sheetView workbookViewId="0">
      <selection activeCell="H41" sqref="H41"/>
    </sheetView>
  </sheetViews>
  <sheetFormatPr baseColWidth="10" defaultRowHeight="15" x14ac:dyDescent="0.2"/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16</v>
      </c>
      <c r="F1" t="s">
        <v>17</v>
      </c>
      <c r="G1" t="s">
        <v>18</v>
      </c>
      <c r="H1" t="s">
        <v>19</v>
      </c>
      <c r="I1" t="s">
        <v>12</v>
      </c>
      <c r="J1" t="s">
        <v>20</v>
      </c>
    </row>
    <row r="2" spans="1:10" x14ac:dyDescent="0.2">
      <c r="A2" t="s">
        <v>21</v>
      </c>
      <c r="B2" t="s">
        <v>22</v>
      </c>
      <c r="C2" t="s">
        <v>23</v>
      </c>
      <c r="D2">
        <v>98</v>
      </c>
      <c r="E2" t="s">
        <v>24</v>
      </c>
      <c r="F2">
        <v>666651</v>
      </c>
      <c r="G2" t="s">
        <v>25</v>
      </c>
      <c r="H2" t="s">
        <v>26</v>
      </c>
      <c r="I2" t="s">
        <v>27</v>
      </c>
      <c r="J2">
        <v>36</v>
      </c>
    </row>
    <row r="3" spans="1:10" x14ac:dyDescent="0.2">
      <c r="A3" t="s">
        <v>28</v>
      </c>
      <c r="B3" t="s">
        <v>29</v>
      </c>
      <c r="D3">
        <v>97</v>
      </c>
      <c r="E3" t="s">
        <v>30</v>
      </c>
      <c r="F3">
        <v>757665</v>
      </c>
      <c r="G3" t="s">
        <v>25</v>
      </c>
      <c r="H3" t="s">
        <v>26</v>
      </c>
      <c r="I3" t="s">
        <v>31</v>
      </c>
      <c r="J3">
        <v>23</v>
      </c>
    </row>
    <row r="4" spans="1:10" x14ac:dyDescent="0.2">
      <c r="A4" t="s">
        <v>32</v>
      </c>
      <c r="B4" t="s">
        <v>33</v>
      </c>
      <c r="C4" t="s">
        <v>34</v>
      </c>
      <c r="D4">
        <v>96</v>
      </c>
      <c r="E4" t="s">
        <v>35</v>
      </c>
      <c r="F4">
        <v>753046</v>
      </c>
      <c r="G4" t="s">
        <v>25</v>
      </c>
      <c r="H4" t="s">
        <v>26</v>
      </c>
      <c r="I4" t="s">
        <v>36</v>
      </c>
      <c r="J4">
        <v>39</v>
      </c>
    </row>
    <row r="5" spans="1:10" x14ac:dyDescent="0.2">
      <c r="A5" t="s">
        <v>37</v>
      </c>
      <c r="B5" t="s">
        <v>38</v>
      </c>
      <c r="C5" t="s">
        <v>39</v>
      </c>
      <c r="D5">
        <v>95</v>
      </c>
      <c r="E5" t="s">
        <v>40</v>
      </c>
      <c r="F5">
        <v>45025</v>
      </c>
      <c r="G5" t="s">
        <v>25</v>
      </c>
      <c r="H5" t="s">
        <v>26</v>
      </c>
      <c r="I5" t="s">
        <v>41</v>
      </c>
      <c r="J5">
        <v>60</v>
      </c>
    </row>
    <row r="6" spans="1:10" x14ac:dyDescent="0.2">
      <c r="A6" t="s">
        <v>42</v>
      </c>
      <c r="B6" t="s">
        <v>43</v>
      </c>
      <c r="C6" t="s">
        <v>44</v>
      </c>
      <c r="D6">
        <v>5</v>
      </c>
      <c r="E6" t="s">
        <v>45</v>
      </c>
      <c r="F6" t="s">
        <v>46</v>
      </c>
      <c r="G6" t="s">
        <v>25</v>
      </c>
      <c r="I6" t="s">
        <v>41</v>
      </c>
      <c r="J6">
        <v>38</v>
      </c>
    </row>
    <row r="7" spans="1:10" x14ac:dyDescent="0.2">
      <c r="A7" t="s">
        <v>47</v>
      </c>
      <c r="B7" t="s">
        <v>48</v>
      </c>
      <c r="C7" t="s">
        <v>49</v>
      </c>
      <c r="D7">
        <v>6</v>
      </c>
      <c r="E7" t="s">
        <v>50</v>
      </c>
      <c r="F7">
        <v>634590</v>
      </c>
      <c r="G7" t="s">
        <v>25</v>
      </c>
      <c r="H7" t="s">
        <v>26</v>
      </c>
      <c r="I7" t="s">
        <v>51</v>
      </c>
      <c r="J7">
        <v>29</v>
      </c>
    </row>
    <row r="8" spans="1:10" x14ac:dyDescent="0.2">
      <c r="A8" t="s">
        <v>52</v>
      </c>
      <c r="B8" t="s">
        <v>53</v>
      </c>
      <c r="D8">
        <v>7</v>
      </c>
      <c r="E8" t="s">
        <v>54</v>
      </c>
      <c r="F8" t="s">
        <v>46</v>
      </c>
      <c r="G8" t="s">
        <v>25</v>
      </c>
      <c r="I8" t="s">
        <v>27</v>
      </c>
      <c r="J8">
        <v>32</v>
      </c>
    </row>
    <row r="9" spans="1:10" x14ac:dyDescent="0.2">
      <c r="A9" t="s">
        <v>55</v>
      </c>
      <c r="B9" t="s">
        <v>56</v>
      </c>
      <c r="E9" t="s">
        <v>30</v>
      </c>
      <c r="F9">
        <v>759726</v>
      </c>
      <c r="G9" t="s">
        <v>25</v>
      </c>
      <c r="H9" t="s">
        <v>26</v>
      </c>
      <c r="I9" t="s">
        <v>31</v>
      </c>
      <c r="J9">
        <v>30</v>
      </c>
    </row>
    <row r="10" spans="1:10" x14ac:dyDescent="0.2">
      <c r="A10" t="s">
        <v>57</v>
      </c>
      <c r="B10" t="s">
        <v>58</v>
      </c>
      <c r="E10" t="s">
        <v>59</v>
      </c>
      <c r="F10" t="s">
        <v>46</v>
      </c>
      <c r="G10" t="s">
        <v>25</v>
      </c>
      <c r="I10" t="s">
        <v>27</v>
      </c>
      <c r="J10">
        <v>30</v>
      </c>
    </row>
    <row r="11" spans="1:10" x14ac:dyDescent="0.2">
      <c r="A11" t="s">
        <v>60</v>
      </c>
      <c r="B11" t="s">
        <v>61</v>
      </c>
      <c r="C11" t="s">
        <v>62</v>
      </c>
      <c r="E11" t="s">
        <v>63</v>
      </c>
      <c r="F11">
        <v>618845</v>
      </c>
      <c r="G11" t="s">
        <v>25</v>
      </c>
      <c r="H11" t="s">
        <v>26</v>
      </c>
      <c r="I11" t="s">
        <v>64</v>
      </c>
      <c r="J11">
        <v>54</v>
      </c>
    </row>
    <row r="12" spans="1:10" x14ac:dyDescent="0.2">
      <c r="A12" t="s">
        <v>65</v>
      </c>
      <c r="B12" t="s">
        <v>66</v>
      </c>
      <c r="C12" t="s">
        <v>67</v>
      </c>
      <c r="E12" t="s">
        <v>68</v>
      </c>
      <c r="F12">
        <v>756561</v>
      </c>
      <c r="G12" t="s">
        <v>25</v>
      </c>
      <c r="H12" t="s">
        <v>26</v>
      </c>
      <c r="I12" t="s">
        <v>27</v>
      </c>
      <c r="J12">
        <v>30</v>
      </c>
    </row>
    <row r="13" spans="1:10" x14ac:dyDescent="0.2">
      <c r="A13" t="s">
        <v>69</v>
      </c>
      <c r="B13" t="s">
        <v>70</v>
      </c>
      <c r="E13" t="s">
        <v>24</v>
      </c>
      <c r="F13" t="s">
        <v>46</v>
      </c>
      <c r="G13" t="s">
        <v>25</v>
      </c>
      <c r="I13" t="s">
        <v>27</v>
      </c>
      <c r="J13">
        <v>41</v>
      </c>
    </row>
    <row r="14" spans="1:10" x14ac:dyDescent="0.2">
      <c r="A14" t="s">
        <v>71</v>
      </c>
      <c r="B14" t="s">
        <v>72</v>
      </c>
      <c r="C14" t="s">
        <v>73</v>
      </c>
      <c r="E14" t="s">
        <v>74</v>
      </c>
      <c r="F14">
        <v>654106</v>
      </c>
      <c r="G14" t="s">
        <v>25</v>
      </c>
      <c r="H14" t="s">
        <v>26</v>
      </c>
      <c r="I14" t="s">
        <v>51</v>
      </c>
      <c r="J14">
        <v>40</v>
      </c>
    </row>
    <row r="15" spans="1:10" x14ac:dyDescent="0.2">
      <c r="A15" t="s">
        <v>75</v>
      </c>
      <c r="B15" t="s">
        <v>70</v>
      </c>
      <c r="E15" t="s">
        <v>76</v>
      </c>
      <c r="F15">
        <v>652862</v>
      </c>
      <c r="G15" t="s">
        <v>25</v>
      </c>
      <c r="H15" t="s">
        <v>26</v>
      </c>
      <c r="I15" t="s">
        <v>27</v>
      </c>
      <c r="J15">
        <v>24</v>
      </c>
    </row>
    <row r="16" spans="1:10" x14ac:dyDescent="0.2">
      <c r="A16" t="s">
        <v>77</v>
      </c>
      <c r="B16" t="s">
        <v>78</v>
      </c>
      <c r="C16" t="s">
        <v>62</v>
      </c>
      <c r="E16" t="s">
        <v>79</v>
      </c>
      <c r="F16">
        <v>658139</v>
      </c>
      <c r="G16" t="s">
        <v>25</v>
      </c>
      <c r="H16" t="s">
        <v>26</v>
      </c>
      <c r="I16" t="s">
        <v>27</v>
      </c>
      <c r="J16">
        <v>23</v>
      </c>
    </row>
    <row r="17" spans="1:10" x14ac:dyDescent="0.2">
      <c r="A17" t="s">
        <v>80</v>
      </c>
      <c r="B17" t="s">
        <v>81</v>
      </c>
      <c r="C17" t="s">
        <v>62</v>
      </c>
      <c r="E17" t="s">
        <v>82</v>
      </c>
      <c r="F17">
        <v>401600</v>
      </c>
      <c r="G17" t="s">
        <v>25</v>
      </c>
      <c r="H17" t="s">
        <v>26</v>
      </c>
      <c r="I17" t="s">
        <v>27</v>
      </c>
      <c r="J17">
        <v>36</v>
      </c>
    </row>
    <row r="18" spans="1:10" x14ac:dyDescent="0.2">
      <c r="A18" t="s">
        <v>83</v>
      </c>
      <c r="B18" t="s">
        <v>84</v>
      </c>
      <c r="E18" t="s">
        <v>85</v>
      </c>
      <c r="F18" t="s">
        <v>46</v>
      </c>
      <c r="G18" t="s">
        <v>25</v>
      </c>
      <c r="I18" t="s">
        <v>27</v>
      </c>
      <c r="J18">
        <v>42</v>
      </c>
    </row>
    <row r="19" spans="1:10" x14ac:dyDescent="0.2">
      <c r="A19" t="s">
        <v>86</v>
      </c>
      <c r="B19" t="s">
        <v>87</v>
      </c>
      <c r="E19" t="s">
        <v>88</v>
      </c>
      <c r="F19">
        <v>760736</v>
      </c>
      <c r="G19" t="s">
        <v>25</v>
      </c>
      <c r="H19" t="s">
        <v>26</v>
      </c>
      <c r="I19" t="s">
        <v>27</v>
      </c>
      <c r="J19">
        <v>31</v>
      </c>
    </row>
    <row r="20" spans="1:10" x14ac:dyDescent="0.2">
      <c r="A20" t="s">
        <v>89</v>
      </c>
      <c r="B20" t="s">
        <v>90</v>
      </c>
      <c r="C20" t="s">
        <v>91</v>
      </c>
      <c r="E20" t="s">
        <v>85</v>
      </c>
      <c r="F20" t="s">
        <v>46</v>
      </c>
      <c r="G20" t="s">
        <v>25</v>
      </c>
      <c r="I20" t="s">
        <v>27</v>
      </c>
      <c r="J20">
        <v>42</v>
      </c>
    </row>
    <row r="21" spans="1:10" x14ac:dyDescent="0.2">
      <c r="A21" t="s">
        <v>92</v>
      </c>
      <c r="B21" t="s">
        <v>90</v>
      </c>
      <c r="C21" t="s">
        <v>73</v>
      </c>
      <c r="E21" t="s">
        <v>74</v>
      </c>
      <c r="F21">
        <v>635387</v>
      </c>
      <c r="G21" t="s">
        <v>25</v>
      </c>
      <c r="H21" t="s">
        <v>26</v>
      </c>
      <c r="I21" t="s">
        <v>51</v>
      </c>
      <c r="J21">
        <v>29</v>
      </c>
    </row>
    <row r="22" spans="1:10" x14ac:dyDescent="0.2">
      <c r="A22" t="s">
        <v>93</v>
      </c>
      <c r="B22" t="s">
        <v>94</v>
      </c>
      <c r="C22" t="s">
        <v>95</v>
      </c>
      <c r="E22" t="s">
        <v>96</v>
      </c>
      <c r="F22">
        <v>618278</v>
      </c>
      <c r="G22" t="s">
        <v>25</v>
      </c>
      <c r="H22" t="s">
        <v>26</v>
      </c>
      <c r="I22" t="s">
        <v>97</v>
      </c>
      <c r="J22">
        <v>55</v>
      </c>
    </row>
  </sheetData>
  <pageMargins left="0.7" right="0.7" top="0.75" bottom="0.75" header="0.3" footer="0.3"/>
  <pageSetup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AEA98-C9A4-F940-9292-852FB7DE37A1}">
  <sheetPr>
    <tabColor theme="8"/>
    <pageSetUpPr fitToPage="1"/>
  </sheetPr>
  <dimension ref="A1:I72"/>
  <sheetViews>
    <sheetView showGridLines="0" zoomScale="83" workbookViewId="0">
      <selection activeCell="O33" sqref="O33"/>
    </sheetView>
  </sheetViews>
  <sheetFormatPr baseColWidth="10" defaultColWidth="8.83203125" defaultRowHeight="15" x14ac:dyDescent="0.2"/>
  <cols>
    <col min="1" max="1" width="14.5" customWidth="1"/>
    <col min="2" max="2" width="8.83203125" style="2"/>
    <col min="3" max="3" width="13" customWidth="1"/>
    <col min="4" max="4" width="12.83203125" customWidth="1"/>
    <col min="5" max="5" width="38.83203125" customWidth="1"/>
    <col min="6" max="6" width="19.5" customWidth="1"/>
    <col min="7" max="7" width="14.33203125" hidden="1" customWidth="1"/>
  </cols>
  <sheetData>
    <row r="1" spans="1:9" ht="15" customHeight="1" x14ac:dyDescent="0.2">
      <c r="A1" s="3"/>
      <c r="B1" s="3"/>
      <c r="D1" s="3"/>
      <c r="E1" s="3"/>
      <c r="F1" s="3"/>
    </row>
    <row r="2" spans="1:9" ht="15" customHeight="1" x14ac:dyDescent="0.2">
      <c r="A2" s="3"/>
      <c r="B2" s="3"/>
      <c r="C2" s="3"/>
      <c r="D2" s="3"/>
      <c r="E2" s="3"/>
      <c r="F2" s="3"/>
    </row>
    <row r="3" spans="1:9" ht="15" customHeight="1" x14ac:dyDescent="0.2">
      <c r="A3" s="3"/>
      <c r="B3" s="3"/>
      <c r="C3" s="3"/>
      <c r="D3" s="3"/>
      <c r="E3" s="3"/>
      <c r="F3" s="3"/>
    </row>
    <row r="4" spans="1:9" ht="47" customHeight="1" x14ac:dyDescent="0.2">
      <c r="A4" s="3"/>
      <c r="B4" s="3"/>
      <c r="C4" s="3"/>
      <c r="D4" s="3"/>
      <c r="E4" s="3"/>
      <c r="F4" s="3"/>
    </row>
    <row r="5" spans="1:9" ht="15" customHeight="1" x14ac:dyDescent="0.2">
      <c r="C5" s="3"/>
      <c r="D5" s="3"/>
      <c r="E5" s="3"/>
    </row>
    <row r="6" spans="1:9" ht="15" customHeight="1" x14ac:dyDescent="0.2">
      <c r="C6" s="22" t="s">
        <v>10</v>
      </c>
      <c r="D6" s="22"/>
      <c r="E6" s="22"/>
      <c r="F6" s="22"/>
    </row>
    <row r="7" spans="1:9" ht="15" customHeight="1" x14ac:dyDescent="0.2">
      <c r="C7" s="22"/>
      <c r="D7" s="22"/>
      <c r="E7" s="22"/>
      <c r="F7" s="22"/>
    </row>
    <row r="8" spans="1:9" ht="15" customHeight="1" x14ac:dyDescent="0.2">
      <c r="C8" s="22"/>
      <c r="D8" s="22"/>
      <c r="E8" s="22"/>
      <c r="F8" s="22"/>
    </row>
    <row r="9" spans="1:9" x14ac:dyDescent="0.2">
      <c r="C9" s="22"/>
      <c r="D9" s="22"/>
      <c r="E9" s="22"/>
      <c r="F9" s="22"/>
    </row>
    <row r="10" spans="1:9" ht="19" x14ac:dyDescent="0.25">
      <c r="A10" s="11" t="str">
        <f>'Men 5 Results'!$A$10</f>
        <v>Smoketown, PA</v>
      </c>
      <c r="C10" s="22"/>
      <c r="D10" s="22"/>
      <c r="E10" s="22"/>
      <c r="F10" s="22"/>
    </row>
    <row r="11" spans="1:9" ht="19" x14ac:dyDescent="0.25">
      <c r="A11" s="12">
        <f>'Men 5 Results'!A11</f>
        <v>45829</v>
      </c>
      <c r="B11" s="4"/>
      <c r="C11" s="22"/>
      <c r="D11" s="22"/>
      <c r="E11" s="22"/>
      <c r="F11" s="22"/>
      <c r="G11" s="4"/>
    </row>
    <row r="12" spans="1:9" ht="19" x14ac:dyDescent="0.25">
      <c r="A12" s="7" t="s">
        <v>4</v>
      </c>
      <c r="B12" s="9" t="s">
        <v>3</v>
      </c>
      <c r="C12" s="7" t="s">
        <v>0</v>
      </c>
      <c r="D12" s="7" t="s">
        <v>1</v>
      </c>
      <c r="E12" s="7" t="s">
        <v>2</v>
      </c>
      <c r="F12" s="7" t="s">
        <v>6</v>
      </c>
      <c r="G12" s="7" t="s">
        <v>5</v>
      </c>
      <c r="H12" s="7" t="s">
        <v>14</v>
      </c>
      <c r="I12" s="7" t="s">
        <v>15</v>
      </c>
    </row>
    <row r="13" spans="1:9" ht="19" x14ac:dyDescent="0.25">
      <c r="A13" s="5">
        <v>1</v>
      </c>
      <c r="B13" s="10" t="s">
        <v>9</v>
      </c>
      <c r="C13" s="6" t="str">
        <f>_xlfn.XLOOKUP(B13,'Men 35+ Start List'!D:D,'Men 35+ Start List'!A:A,"")</f>
        <v/>
      </c>
      <c r="D13" s="6" t="str">
        <f>_xlfn.XLOOKUP(B13,'Men 35+ Start List'!D:D,'Men 35+ Start List'!B:B,"")</f>
        <v/>
      </c>
      <c r="E13" s="6" t="str">
        <f>_xlfn.XLOOKUP(B13,'Men 35+ Start List'!D:D,'Men 35+ Start List'!C:C,"")</f>
        <v/>
      </c>
      <c r="F13" s="6" t="str">
        <f>_xlfn.XLOOKUP(B13,'Men 35+ Start List'!D:D,'Men 35+ Start List'!E:E,"")</f>
        <v/>
      </c>
      <c r="G13" s="6" t="str">
        <f>_xlfn.XLOOKUP(B13,'Men 35+ Start List'!D:D,'Men 35+ Start List'!F:F,"")</f>
        <v/>
      </c>
      <c r="H13" s="14" t="str">
        <f>_xlfn.XLOOKUP(B13,'Men 35+ Start List'!D:D,'Men 35+ Start List'!I:I,"")</f>
        <v/>
      </c>
      <c r="I13" s="14" t="str">
        <f>_xlfn.XLOOKUP(B13,'Men 35+ Start List'!D:D,'Men 35+ Start List'!J:J,"")</f>
        <v/>
      </c>
    </row>
    <row r="14" spans="1:9" ht="19" x14ac:dyDescent="0.25">
      <c r="A14" s="5">
        <v>2</v>
      </c>
      <c r="B14" s="10" t="s">
        <v>9</v>
      </c>
      <c r="C14" s="6" t="str">
        <f>_xlfn.XLOOKUP(B14,'Men 35+ Start List'!D:D,'Men 35+ Start List'!A:A,"")</f>
        <v/>
      </c>
      <c r="D14" s="6" t="str">
        <f>_xlfn.XLOOKUP(B14,'Men 35+ Start List'!D:D,'Men 35+ Start List'!B:B,"")</f>
        <v/>
      </c>
      <c r="E14" s="6" t="str">
        <f>_xlfn.XLOOKUP(B14,'Men 35+ Start List'!D:D,'Men 35+ Start List'!C:C,"")</f>
        <v/>
      </c>
      <c r="F14" s="6" t="str">
        <f>_xlfn.XLOOKUP(B14,'Men 35+ Start List'!D:D,'Men 35+ Start List'!E:E,"")</f>
        <v/>
      </c>
      <c r="G14" s="6" t="str">
        <f>_xlfn.XLOOKUP(B14,'Men 35+ Start List'!D:D,'Men 35+ Start List'!F:F,"")</f>
        <v/>
      </c>
      <c r="H14" s="14" t="str">
        <f>_xlfn.XLOOKUP(B14,'Men 35+ Start List'!D:D,'Men 35+ Start List'!I:I,"")</f>
        <v/>
      </c>
      <c r="I14" s="14" t="str">
        <f>_xlfn.XLOOKUP(B14,'Men 35+ Start List'!D:D,'Men 35+ Start List'!J:J,"")</f>
        <v/>
      </c>
    </row>
    <row r="15" spans="1:9" ht="19" x14ac:dyDescent="0.25">
      <c r="A15" s="5">
        <v>3</v>
      </c>
      <c r="B15" s="10" t="s">
        <v>9</v>
      </c>
      <c r="C15" s="6" t="str">
        <f>_xlfn.XLOOKUP(B15,'Men 35+ Start List'!D:D,'Men 35+ Start List'!A:A,"")</f>
        <v/>
      </c>
      <c r="D15" s="6" t="str">
        <f>_xlfn.XLOOKUP(B15,'Men 35+ Start List'!D:D,'Men 35+ Start List'!B:B,"")</f>
        <v/>
      </c>
      <c r="E15" s="6" t="str">
        <f>_xlfn.XLOOKUP(B15,'Men 35+ Start List'!D:D,'Men 35+ Start List'!C:C,"")</f>
        <v/>
      </c>
      <c r="F15" s="6" t="str">
        <f>_xlfn.XLOOKUP(B15,'Men 35+ Start List'!D:D,'Men 35+ Start List'!E:E,"")</f>
        <v/>
      </c>
      <c r="G15" s="6" t="str">
        <f>_xlfn.XLOOKUP(B15,'Men 35+ Start List'!D:D,'Men 35+ Start List'!F:F,"")</f>
        <v/>
      </c>
      <c r="H15" s="14" t="str">
        <f>_xlfn.XLOOKUP(B15,'Men 35+ Start List'!D:D,'Men 35+ Start List'!I:I,"")</f>
        <v/>
      </c>
      <c r="I15" s="14" t="str">
        <f>_xlfn.XLOOKUP(B15,'Men 35+ Start List'!D:D,'Men 35+ Start List'!J:J,"")</f>
        <v/>
      </c>
    </row>
    <row r="16" spans="1:9" ht="19" x14ac:dyDescent="0.25">
      <c r="A16" s="5">
        <v>4</v>
      </c>
      <c r="B16" s="10" t="s">
        <v>9</v>
      </c>
      <c r="C16" s="6" t="str">
        <f>_xlfn.XLOOKUP(B16,'Men 35+ Start List'!D:D,'Men 35+ Start List'!A:A,"")</f>
        <v/>
      </c>
      <c r="D16" s="6" t="str">
        <f>_xlfn.XLOOKUP(B16,'Men 35+ Start List'!D:D,'Men 35+ Start List'!B:B,"")</f>
        <v/>
      </c>
      <c r="E16" s="6" t="str">
        <f>_xlfn.XLOOKUP(B16,'Men 35+ Start List'!D:D,'Men 35+ Start List'!C:C,"")</f>
        <v/>
      </c>
      <c r="F16" s="6" t="str">
        <f>_xlfn.XLOOKUP(B16,'Men 35+ Start List'!D:D,'Men 35+ Start List'!E:E,"")</f>
        <v/>
      </c>
      <c r="G16" s="6" t="str">
        <f>_xlfn.XLOOKUP(B16,'Men 35+ Start List'!D:D,'Men 35+ Start List'!F:F,"")</f>
        <v/>
      </c>
      <c r="H16" s="14" t="str">
        <f>_xlfn.XLOOKUP(B16,'Men 35+ Start List'!D:D,'Men 35+ Start List'!I:I,"")</f>
        <v/>
      </c>
      <c r="I16" s="14" t="str">
        <f>_xlfn.XLOOKUP(B16,'Men 35+ Start List'!D:D,'Men 35+ Start List'!J:J,"")</f>
        <v/>
      </c>
    </row>
    <row r="17" spans="1:9" ht="19" x14ac:dyDescent="0.25">
      <c r="A17" s="5">
        <v>5</v>
      </c>
      <c r="B17" s="10" t="s">
        <v>9</v>
      </c>
      <c r="C17" s="6" t="str">
        <f>_xlfn.XLOOKUP(B17,'Men 35+ Start List'!D:D,'Men 35+ Start List'!A:A,"")</f>
        <v/>
      </c>
      <c r="D17" s="6" t="str">
        <f>_xlfn.XLOOKUP(B17,'Men 35+ Start List'!D:D,'Men 35+ Start List'!B:B,"")</f>
        <v/>
      </c>
      <c r="E17" s="6" t="str">
        <f>_xlfn.XLOOKUP(B17,'Men 35+ Start List'!D:D,'Men 35+ Start List'!C:C,"")</f>
        <v/>
      </c>
      <c r="F17" s="6" t="str">
        <f>_xlfn.XLOOKUP(B17,'Men 35+ Start List'!D:D,'Men 35+ Start List'!E:E,"")</f>
        <v/>
      </c>
      <c r="G17" s="6" t="str">
        <f>_xlfn.XLOOKUP(B17,'Men 35+ Start List'!D:D,'Men 35+ Start List'!F:F,"")</f>
        <v/>
      </c>
      <c r="H17" s="14" t="str">
        <f>_xlfn.XLOOKUP(B17,'Men 35+ Start List'!D:D,'Men 35+ Start List'!I:I,"")</f>
        <v/>
      </c>
      <c r="I17" s="14" t="str">
        <f>_xlfn.XLOOKUP(B17,'Men 35+ Start List'!D:D,'Men 35+ Start List'!J:J,"")</f>
        <v/>
      </c>
    </row>
    <row r="18" spans="1:9" ht="19" x14ac:dyDescent="0.25">
      <c r="A18" s="5">
        <v>6</v>
      </c>
      <c r="B18" s="10" t="s">
        <v>9</v>
      </c>
      <c r="C18" s="6" t="str">
        <f>_xlfn.XLOOKUP(B18,'Men 35+ Start List'!D:D,'Men 35+ Start List'!A:A,"")</f>
        <v/>
      </c>
      <c r="D18" s="6" t="str">
        <f>_xlfn.XLOOKUP(B18,'Men 35+ Start List'!D:D,'Men 35+ Start List'!B:B,"")</f>
        <v/>
      </c>
      <c r="E18" s="6" t="str">
        <f>_xlfn.XLOOKUP(B18,'Men 35+ Start List'!D:D,'Men 35+ Start List'!C:C,"")</f>
        <v/>
      </c>
      <c r="F18" s="6" t="str">
        <f>_xlfn.XLOOKUP(B18,'Men 35+ Start List'!D:D,'Men 35+ Start List'!E:E,"")</f>
        <v/>
      </c>
      <c r="G18" s="6" t="str">
        <f>_xlfn.XLOOKUP(B18,'Men 35+ Start List'!D:D,'Men 35+ Start List'!F:F,"")</f>
        <v/>
      </c>
      <c r="H18" s="14" t="str">
        <f>_xlfn.XLOOKUP(B18,'Men 35+ Start List'!D:D,'Men 35+ Start List'!I:I,"")</f>
        <v/>
      </c>
      <c r="I18" s="14" t="str">
        <f>_xlfn.XLOOKUP(B18,'Men 35+ Start List'!D:D,'Men 35+ Start List'!J:J,"")</f>
        <v/>
      </c>
    </row>
    <row r="19" spans="1:9" ht="19" x14ac:dyDescent="0.25">
      <c r="A19" s="5">
        <v>7</v>
      </c>
      <c r="B19" s="10" t="s">
        <v>9</v>
      </c>
      <c r="C19" s="6" t="str">
        <f>_xlfn.XLOOKUP(B19,'Men 35+ Start List'!D:D,'Men 35+ Start List'!A:A,"")</f>
        <v/>
      </c>
      <c r="D19" s="6" t="str">
        <f>_xlfn.XLOOKUP(B19,'Men 35+ Start List'!D:D,'Men 35+ Start List'!B:B,"")</f>
        <v/>
      </c>
      <c r="E19" s="6" t="str">
        <f>_xlfn.XLOOKUP(B19,'Men 35+ Start List'!D:D,'Men 35+ Start List'!C:C,"")</f>
        <v/>
      </c>
      <c r="F19" s="6" t="str">
        <f>_xlfn.XLOOKUP(B19,'Men 35+ Start List'!D:D,'Men 35+ Start List'!E:E,"")</f>
        <v/>
      </c>
      <c r="G19" s="6" t="str">
        <f>_xlfn.XLOOKUP(B19,'Men 35+ Start List'!D:D,'Men 35+ Start List'!F:F,"")</f>
        <v/>
      </c>
      <c r="H19" s="14" t="str">
        <f>_xlfn.XLOOKUP(B19,'Men 35+ Start List'!D:D,'Men 35+ Start List'!I:I,"")</f>
        <v/>
      </c>
      <c r="I19" s="14" t="str">
        <f>_xlfn.XLOOKUP(B19,'Men 35+ Start List'!D:D,'Men 35+ Start List'!J:J,"")</f>
        <v/>
      </c>
    </row>
    <row r="20" spans="1:9" ht="19" x14ac:dyDescent="0.25">
      <c r="A20" s="5">
        <v>8</v>
      </c>
      <c r="B20" s="10" t="s">
        <v>9</v>
      </c>
      <c r="C20" s="6" t="str">
        <f>_xlfn.XLOOKUP(B20,'Men 35+ Start List'!D:D,'Men 35+ Start List'!A:A,"")</f>
        <v/>
      </c>
      <c r="D20" s="6" t="str">
        <f>_xlfn.XLOOKUP(B20,'Men 35+ Start List'!D:D,'Men 35+ Start List'!B:B,"")</f>
        <v/>
      </c>
      <c r="E20" s="6" t="str">
        <f>_xlfn.XLOOKUP(B20,'Men 35+ Start List'!D:D,'Men 35+ Start List'!C:C,"")</f>
        <v/>
      </c>
      <c r="F20" s="6" t="str">
        <f>_xlfn.XLOOKUP(B20,'Men 35+ Start List'!D:D,'Men 35+ Start List'!E:E,"")</f>
        <v/>
      </c>
      <c r="G20" s="6" t="str">
        <f>_xlfn.XLOOKUP(B20,'Men 35+ Start List'!D:D,'Men 35+ Start List'!F:F,"")</f>
        <v/>
      </c>
      <c r="H20" s="14" t="str">
        <f>_xlfn.XLOOKUP(B20,'Men 35+ Start List'!D:D,'Men 35+ Start List'!I:I,"")</f>
        <v/>
      </c>
      <c r="I20" s="14" t="str">
        <f>_xlfn.XLOOKUP(B20,'Men 35+ Start List'!D:D,'Men 35+ Start List'!J:J,"")</f>
        <v/>
      </c>
    </row>
    <row r="21" spans="1:9" ht="19" x14ac:dyDescent="0.25">
      <c r="A21" s="5">
        <v>9</v>
      </c>
      <c r="B21" s="10" t="s">
        <v>9</v>
      </c>
      <c r="C21" s="6" t="str">
        <f>_xlfn.XLOOKUP(B21,'Men 35+ Start List'!D:D,'Men 35+ Start List'!A:A,"")</f>
        <v/>
      </c>
      <c r="D21" s="6" t="str">
        <f>_xlfn.XLOOKUP(B21,'Men 35+ Start List'!D:D,'Men 35+ Start List'!B:B,"")</f>
        <v/>
      </c>
      <c r="E21" s="6" t="str">
        <f>_xlfn.XLOOKUP(B21,'Men 35+ Start List'!D:D,'Men 35+ Start List'!C:C,"")</f>
        <v/>
      </c>
      <c r="F21" s="6" t="str">
        <f>_xlfn.XLOOKUP(B21,'Men 35+ Start List'!D:D,'Men 35+ Start List'!E:E,"")</f>
        <v/>
      </c>
      <c r="G21" s="6" t="str">
        <f>_xlfn.XLOOKUP(B21,'Men 35+ Start List'!D:D,'Men 35+ Start List'!F:F,"")</f>
        <v/>
      </c>
      <c r="H21" s="14" t="str">
        <f>_xlfn.XLOOKUP(B21,'Men 35+ Start List'!D:D,'Men 35+ Start List'!I:I,"")</f>
        <v/>
      </c>
      <c r="I21" s="14" t="str">
        <f>_xlfn.XLOOKUP(B21,'Men 35+ Start List'!D:D,'Men 35+ Start List'!J:J,"")</f>
        <v/>
      </c>
    </row>
    <row r="22" spans="1:9" ht="19" x14ac:dyDescent="0.25">
      <c r="A22" s="5">
        <v>10</v>
      </c>
      <c r="B22" s="10" t="s">
        <v>9</v>
      </c>
      <c r="C22" s="6" t="str">
        <f>_xlfn.XLOOKUP(B22,'Men 35+ Start List'!D:D,'Men 35+ Start List'!A:A,"")</f>
        <v/>
      </c>
      <c r="D22" s="6" t="str">
        <f>_xlfn.XLOOKUP(B22,'Men 35+ Start List'!D:D,'Men 35+ Start List'!B:B,"")</f>
        <v/>
      </c>
      <c r="E22" s="6" t="str">
        <f>_xlfn.XLOOKUP(B22,'Men 35+ Start List'!D:D,'Men 35+ Start List'!C:C,"")</f>
        <v/>
      </c>
      <c r="F22" s="6" t="str">
        <f>_xlfn.XLOOKUP(B22,'Men 35+ Start List'!D:D,'Men 35+ Start List'!E:E,"")</f>
        <v/>
      </c>
      <c r="G22" s="6" t="str">
        <f>_xlfn.XLOOKUP(B22,'Men 35+ Start List'!D:D,'Men 35+ Start List'!F:F,"")</f>
        <v/>
      </c>
      <c r="H22" s="14" t="str">
        <f>_xlfn.XLOOKUP(B22,'Men 35+ Start List'!D:D,'Men 35+ Start List'!I:I,"")</f>
        <v/>
      </c>
      <c r="I22" s="14" t="str">
        <f>_xlfn.XLOOKUP(B22,'Men 35+ Start List'!D:D,'Men 35+ Start List'!J:J,"")</f>
        <v/>
      </c>
    </row>
    <row r="23" spans="1:9" ht="19" x14ac:dyDescent="0.25">
      <c r="A23" s="5">
        <v>11</v>
      </c>
      <c r="B23" s="10" t="s">
        <v>9</v>
      </c>
      <c r="C23" s="6" t="str">
        <f>_xlfn.XLOOKUP(B23,'Men 35+ Start List'!D:D,'Men 35+ Start List'!A:A,"")</f>
        <v/>
      </c>
      <c r="D23" s="6" t="str">
        <f>_xlfn.XLOOKUP(B23,'Men 35+ Start List'!D:D,'Men 35+ Start List'!B:B,"")</f>
        <v/>
      </c>
      <c r="E23" s="6" t="str">
        <f>_xlfn.XLOOKUP(B23,'Men 35+ Start List'!D:D,'Men 35+ Start List'!C:C,"")</f>
        <v/>
      </c>
      <c r="F23" s="6" t="str">
        <f>_xlfn.XLOOKUP(B23,'Men 35+ Start List'!D:D,'Men 35+ Start List'!E:E,"")</f>
        <v/>
      </c>
      <c r="G23" s="6" t="str">
        <f>_xlfn.XLOOKUP(B23,'Men 35+ Start List'!D:D,'Men 35+ Start List'!F:F,"")</f>
        <v/>
      </c>
      <c r="H23" s="14" t="str">
        <f>_xlfn.XLOOKUP(B23,'Men 35+ Start List'!D:D,'Men 35+ Start List'!I:I,"")</f>
        <v/>
      </c>
      <c r="I23" s="14" t="str">
        <f>_xlfn.XLOOKUP(B23,'Men 35+ Start List'!D:D,'Men 35+ Start List'!J:J,"")</f>
        <v/>
      </c>
    </row>
    <row r="24" spans="1:9" ht="19" x14ac:dyDescent="0.25">
      <c r="A24" s="5">
        <v>12</v>
      </c>
      <c r="B24" s="10" t="s">
        <v>9</v>
      </c>
      <c r="C24" s="6" t="str">
        <f>_xlfn.XLOOKUP(B24,'Men 35+ Start List'!D:D,'Men 35+ Start List'!A:A,"")</f>
        <v/>
      </c>
      <c r="D24" s="6" t="str">
        <f>_xlfn.XLOOKUP(B24,'Men 35+ Start List'!D:D,'Men 35+ Start List'!B:B,"")</f>
        <v/>
      </c>
      <c r="E24" s="6" t="str">
        <f>_xlfn.XLOOKUP(B24,'Men 35+ Start List'!D:D,'Men 35+ Start List'!C:C,"")</f>
        <v/>
      </c>
      <c r="F24" s="6" t="str">
        <f>_xlfn.XLOOKUP(B24,'Men 35+ Start List'!D:D,'Men 35+ Start List'!E:E,"")</f>
        <v/>
      </c>
      <c r="G24" s="6" t="str">
        <f>_xlfn.XLOOKUP(B24,'Men 35+ Start List'!D:D,'Men 35+ Start List'!F:F,"")</f>
        <v/>
      </c>
      <c r="H24" s="14" t="str">
        <f>_xlfn.XLOOKUP(B24,'Men 35+ Start List'!D:D,'Men 35+ Start List'!I:I,"")</f>
        <v/>
      </c>
      <c r="I24" s="14" t="str">
        <f>_xlfn.XLOOKUP(B24,'Men 35+ Start List'!D:D,'Men 35+ Start List'!J:J,"")</f>
        <v/>
      </c>
    </row>
    <row r="25" spans="1:9" ht="19" x14ac:dyDescent="0.25">
      <c r="A25" s="5">
        <v>13</v>
      </c>
      <c r="B25" s="10" t="s">
        <v>9</v>
      </c>
      <c r="C25" s="6" t="str">
        <f>_xlfn.XLOOKUP(B25,'Men 35+ Start List'!D:D,'Men 35+ Start List'!A:A,"")</f>
        <v/>
      </c>
      <c r="D25" s="6" t="str">
        <f>_xlfn.XLOOKUP(B25,'Men 35+ Start List'!D:D,'Men 35+ Start List'!B:B,"")</f>
        <v/>
      </c>
      <c r="E25" s="6" t="str">
        <f>_xlfn.XLOOKUP(B25,'Men 35+ Start List'!D:D,'Men 35+ Start List'!C:C,"")</f>
        <v/>
      </c>
      <c r="F25" s="6" t="str">
        <f>_xlfn.XLOOKUP(B25,'Men 35+ Start List'!D:D,'Men 35+ Start List'!E:E,"")</f>
        <v/>
      </c>
      <c r="G25" s="6" t="str">
        <f>_xlfn.XLOOKUP(B25,'Men 35+ Start List'!D:D,'Men 35+ Start List'!F:F,"")</f>
        <v/>
      </c>
      <c r="H25" s="14" t="str">
        <f>_xlfn.XLOOKUP(B25,'Men 35+ Start List'!D:D,'Men 35+ Start List'!I:I,"")</f>
        <v/>
      </c>
      <c r="I25" s="14" t="str">
        <f>_xlfn.XLOOKUP(B25,'Men 35+ Start List'!D:D,'Men 35+ Start List'!J:J,"")</f>
        <v/>
      </c>
    </row>
    <row r="26" spans="1:9" ht="19" x14ac:dyDescent="0.25">
      <c r="A26" s="5">
        <v>14</v>
      </c>
      <c r="B26" s="10" t="s">
        <v>9</v>
      </c>
      <c r="C26" s="6" t="str">
        <f>_xlfn.XLOOKUP(B26,'Men 35+ Start List'!D:D,'Men 35+ Start List'!A:A,"")</f>
        <v/>
      </c>
      <c r="D26" s="6" t="str">
        <f>_xlfn.XLOOKUP(B26,'Men 35+ Start List'!D:D,'Men 35+ Start List'!B:B,"")</f>
        <v/>
      </c>
      <c r="E26" s="6" t="str">
        <f>_xlfn.XLOOKUP(B26,'Men 35+ Start List'!D:D,'Men 35+ Start List'!C:C,"")</f>
        <v/>
      </c>
      <c r="F26" s="6" t="str">
        <f>_xlfn.XLOOKUP(B26,'Men 35+ Start List'!D:D,'Men 35+ Start List'!E:E,"")</f>
        <v/>
      </c>
      <c r="G26" s="6" t="str">
        <f>_xlfn.XLOOKUP(B26,'Men 35+ Start List'!D:D,'Men 35+ Start List'!F:F,"")</f>
        <v/>
      </c>
      <c r="H26" s="14" t="str">
        <f>_xlfn.XLOOKUP(B26,'Men 35+ Start List'!D:D,'Men 35+ Start List'!I:I,"")</f>
        <v/>
      </c>
      <c r="I26" s="14" t="str">
        <f>_xlfn.XLOOKUP(B26,'Men 35+ Start List'!D:D,'Men 35+ Start List'!J:J,"")</f>
        <v/>
      </c>
    </row>
    <row r="27" spans="1:9" ht="19" x14ac:dyDescent="0.25">
      <c r="A27" s="5">
        <v>15</v>
      </c>
      <c r="B27" s="10" t="s">
        <v>9</v>
      </c>
      <c r="C27" s="6" t="str">
        <f>_xlfn.XLOOKUP(B27,'Men 35+ Start List'!D:D,'Men 35+ Start List'!A:A,"")</f>
        <v/>
      </c>
      <c r="D27" s="6" t="str">
        <f>_xlfn.XLOOKUP(B27,'Men 35+ Start List'!D:D,'Men 35+ Start List'!B:B,"")</f>
        <v/>
      </c>
      <c r="E27" s="6" t="str">
        <f>_xlfn.XLOOKUP(B27,'Men 35+ Start List'!D:D,'Men 35+ Start List'!C:C,"")</f>
        <v/>
      </c>
      <c r="F27" s="6" t="str">
        <f>_xlfn.XLOOKUP(B27,'Men 35+ Start List'!D:D,'Men 35+ Start List'!E:E,"")</f>
        <v/>
      </c>
      <c r="G27" s="6" t="str">
        <f>_xlfn.XLOOKUP(B27,'Men 35+ Start List'!D:D,'Men 35+ Start List'!F:F,"")</f>
        <v/>
      </c>
      <c r="H27" s="14" t="str">
        <f>_xlfn.XLOOKUP(B27,'Men 35+ Start List'!D:D,'Men 35+ Start List'!I:I,"")</f>
        <v/>
      </c>
      <c r="I27" s="14" t="str">
        <f>_xlfn.XLOOKUP(B27,'Men 35+ Start List'!D:D,'Men 35+ Start List'!J:J,"")</f>
        <v/>
      </c>
    </row>
    <row r="28" spans="1:9" ht="19" x14ac:dyDescent="0.25">
      <c r="A28" s="5">
        <v>16</v>
      </c>
      <c r="B28" s="10" t="s">
        <v>9</v>
      </c>
      <c r="C28" s="6" t="str">
        <f>_xlfn.XLOOKUP(B28,'Men 35+ Start List'!D:D,'Men 35+ Start List'!A:A,"")</f>
        <v/>
      </c>
      <c r="D28" s="6" t="str">
        <f>_xlfn.XLOOKUP(B28,'Men 35+ Start List'!D:D,'Men 35+ Start List'!B:B,"")</f>
        <v/>
      </c>
      <c r="E28" s="6" t="str">
        <f>_xlfn.XLOOKUP(B28,'Men 35+ Start List'!D:D,'Men 35+ Start List'!C:C,"")</f>
        <v/>
      </c>
      <c r="F28" s="6" t="str">
        <f>_xlfn.XLOOKUP(B28,'Men 35+ Start List'!D:D,'Men 35+ Start List'!E:E,"")</f>
        <v/>
      </c>
      <c r="G28" s="6" t="str">
        <f>_xlfn.XLOOKUP(B28,'Men 35+ Start List'!D:D,'Men 35+ Start List'!F:F,"")</f>
        <v/>
      </c>
      <c r="H28" s="14" t="str">
        <f>_xlfn.XLOOKUP(B28,'Men 35+ Start List'!D:D,'Men 35+ Start List'!I:I,"")</f>
        <v/>
      </c>
      <c r="I28" s="14" t="str">
        <f>_xlfn.XLOOKUP(B28,'Men 35+ Start List'!D:D,'Men 35+ Start List'!J:J,"")</f>
        <v/>
      </c>
    </row>
    <row r="29" spans="1:9" ht="19" x14ac:dyDescent="0.25">
      <c r="A29" s="5">
        <v>17</v>
      </c>
      <c r="B29" s="10" t="s">
        <v>9</v>
      </c>
      <c r="C29" s="6" t="str">
        <f>_xlfn.XLOOKUP(B29,'Men 35+ Start List'!D:D,'Men 35+ Start List'!A:A,"")</f>
        <v/>
      </c>
      <c r="D29" s="6" t="str">
        <f>_xlfn.XLOOKUP(B29,'Men 35+ Start List'!D:D,'Men 35+ Start List'!B:B,"")</f>
        <v/>
      </c>
      <c r="E29" s="6" t="str">
        <f>_xlfn.XLOOKUP(B29,'Men 35+ Start List'!D:D,'Men 35+ Start List'!C:C,"")</f>
        <v/>
      </c>
      <c r="F29" s="6" t="str">
        <f>_xlfn.XLOOKUP(B29,'Men 35+ Start List'!D:D,'Men 35+ Start List'!E:E,"")</f>
        <v/>
      </c>
      <c r="G29" s="6" t="str">
        <f>_xlfn.XLOOKUP(B29,'Men 35+ Start List'!D:D,'Men 35+ Start List'!F:F,"")</f>
        <v/>
      </c>
      <c r="H29" s="14" t="str">
        <f>_xlfn.XLOOKUP(B29,'Men 35+ Start List'!D:D,'Men 35+ Start List'!I:I,"")</f>
        <v/>
      </c>
      <c r="I29" s="14" t="str">
        <f>_xlfn.XLOOKUP(B29,'Men 35+ Start List'!D:D,'Men 35+ Start List'!J:J,"")</f>
        <v/>
      </c>
    </row>
    <row r="30" spans="1:9" ht="19" x14ac:dyDescent="0.25">
      <c r="A30" s="5">
        <v>18</v>
      </c>
      <c r="B30" s="10" t="s">
        <v>9</v>
      </c>
      <c r="C30" s="6" t="str">
        <f>_xlfn.XLOOKUP(B30,'Men 35+ Start List'!D:D,'Men 35+ Start List'!A:A,"")</f>
        <v/>
      </c>
      <c r="D30" s="6" t="str">
        <f>_xlfn.XLOOKUP(B30,'Men 35+ Start List'!D:D,'Men 35+ Start List'!B:B,"")</f>
        <v/>
      </c>
      <c r="E30" s="6" t="str">
        <f>_xlfn.XLOOKUP(B30,'Men 35+ Start List'!D:D,'Men 35+ Start List'!C:C,"")</f>
        <v/>
      </c>
      <c r="F30" s="6" t="str">
        <f>_xlfn.XLOOKUP(B30,'Men 35+ Start List'!D:D,'Men 35+ Start List'!E:E,"")</f>
        <v/>
      </c>
      <c r="G30" s="6" t="str">
        <f>_xlfn.XLOOKUP(B30,'Men 35+ Start List'!D:D,'Men 35+ Start List'!F:F,"")</f>
        <v/>
      </c>
      <c r="H30" s="14" t="str">
        <f>_xlfn.XLOOKUP(B30,'Men 35+ Start List'!D:D,'Men 35+ Start List'!I:I,"")</f>
        <v/>
      </c>
      <c r="I30" s="14" t="str">
        <f>_xlfn.XLOOKUP(B30,'Men 35+ Start List'!D:D,'Men 35+ Start List'!J:J,"")</f>
        <v/>
      </c>
    </row>
    <row r="31" spans="1:9" ht="19" x14ac:dyDescent="0.25">
      <c r="A31" s="5">
        <v>19</v>
      </c>
      <c r="B31" s="10" t="s">
        <v>9</v>
      </c>
      <c r="C31" s="6" t="str">
        <f>_xlfn.XLOOKUP(B31,'Men 35+ Start List'!D:D,'Men 35+ Start List'!A:A,"")</f>
        <v/>
      </c>
      <c r="D31" s="6" t="str">
        <f>_xlfn.XLOOKUP(B31,'Men 35+ Start List'!D:D,'Men 35+ Start List'!B:B,"")</f>
        <v/>
      </c>
      <c r="E31" s="6" t="str">
        <f>_xlfn.XLOOKUP(B31,'Men 35+ Start List'!D:D,'Men 35+ Start List'!C:C,"")</f>
        <v/>
      </c>
      <c r="F31" s="6" t="str">
        <f>_xlfn.XLOOKUP(B31,'Men 35+ Start List'!D:D,'Men 35+ Start List'!E:E,"")</f>
        <v/>
      </c>
      <c r="G31" s="6" t="str">
        <f>_xlfn.XLOOKUP(B31,'Men 35+ Start List'!D:D,'Men 35+ Start List'!F:F,"")</f>
        <v/>
      </c>
      <c r="H31" s="14" t="str">
        <f>_xlfn.XLOOKUP(B31,'Men 35+ Start List'!D:D,'Men 35+ Start List'!I:I,"")</f>
        <v/>
      </c>
      <c r="I31" s="14" t="str">
        <f>_xlfn.XLOOKUP(B31,'Men 35+ Start List'!D:D,'Men 35+ Start List'!J:J,"")</f>
        <v/>
      </c>
    </row>
    <row r="32" spans="1:9" ht="19" x14ac:dyDescent="0.25">
      <c r="A32" s="5">
        <v>20</v>
      </c>
      <c r="B32" s="10" t="s">
        <v>9</v>
      </c>
      <c r="C32" s="6" t="str">
        <f>_xlfn.XLOOKUP(B32,'Men 35+ Start List'!D:D,'Men 35+ Start List'!A:A,"")</f>
        <v/>
      </c>
      <c r="D32" s="6" t="str">
        <f>_xlfn.XLOOKUP(B32,'Men 35+ Start List'!D:D,'Men 35+ Start List'!B:B,"")</f>
        <v/>
      </c>
      <c r="E32" s="6" t="str">
        <f>_xlfn.XLOOKUP(B32,'Men 35+ Start List'!D:D,'Men 35+ Start List'!C:C,"")</f>
        <v/>
      </c>
      <c r="F32" s="6" t="str">
        <f>_xlfn.XLOOKUP(B32,'Men 35+ Start List'!D:D,'Men 35+ Start List'!E:E,"")</f>
        <v/>
      </c>
      <c r="G32" s="6" t="str">
        <f>_xlfn.XLOOKUP(B32,'Men 35+ Start List'!D:D,'Men 35+ Start List'!F:F,"")</f>
        <v/>
      </c>
      <c r="H32" s="14" t="str">
        <f>_xlfn.XLOOKUP(B32,'Men 35+ Start List'!D:D,'Men 35+ Start List'!I:I,"")</f>
        <v/>
      </c>
      <c r="I32" s="14" t="str">
        <f>_xlfn.XLOOKUP(B32,'Men 35+ Start List'!D:D,'Men 35+ Start List'!J:J,"")</f>
        <v/>
      </c>
    </row>
    <row r="33" spans="1:9" ht="19" x14ac:dyDescent="0.25">
      <c r="A33" s="5">
        <v>21</v>
      </c>
      <c r="B33" s="10" t="s">
        <v>9</v>
      </c>
      <c r="C33" s="6" t="str">
        <f>_xlfn.XLOOKUP(B33,'Men 35+ Start List'!D:D,'Men 35+ Start List'!A:A,"")</f>
        <v/>
      </c>
      <c r="D33" s="6" t="str">
        <f>_xlfn.XLOOKUP(B33,'Men 35+ Start List'!D:D,'Men 35+ Start List'!B:B,"")</f>
        <v/>
      </c>
      <c r="E33" s="6" t="str">
        <f>_xlfn.XLOOKUP(B33,'Men 35+ Start List'!D:D,'Men 35+ Start List'!C:C,"")</f>
        <v/>
      </c>
      <c r="F33" s="6" t="str">
        <f>_xlfn.XLOOKUP(B33,'Men 35+ Start List'!D:D,'Men 35+ Start List'!E:E,"")</f>
        <v/>
      </c>
      <c r="G33" s="6" t="str">
        <f>_xlfn.XLOOKUP(B33,'Men 35+ Start List'!D:D,'Men 35+ Start List'!F:F,"")</f>
        <v/>
      </c>
      <c r="H33" s="14" t="str">
        <f>_xlfn.XLOOKUP(B33,'Men 35+ Start List'!D:D,'Men 35+ Start List'!I:I,"")</f>
        <v/>
      </c>
      <c r="I33" s="14" t="str">
        <f>_xlfn.XLOOKUP(B33,'Men 35+ Start List'!D:D,'Men 35+ Start List'!J:J,"")</f>
        <v/>
      </c>
    </row>
    <row r="34" spans="1:9" ht="19" x14ac:dyDescent="0.25">
      <c r="A34" s="5">
        <v>22</v>
      </c>
      <c r="B34" s="10" t="s">
        <v>9</v>
      </c>
      <c r="C34" s="6" t="str">
        <f>_xlfn.XLOOKUP(B34,'Men 35+ Start List'!D:D,'Men 35+ Start List'!A:A,"")</f>
        <v/>
      </c>
      <c r="D34" s="6" t="str">
        <f>_xlfn.XLOOKUP(B34,'Men 35+ Start List'!D:D,'Men 35+ Start List'!B:B,"")</f>
        <v/>
      </c>
      <c r="E34" s="6" t="str">
        <f>_xlfn.XLOOKUP(B34,'Men 35+ Start List'!D:D,'Men 35+ Start List'!C:C,"")</f>
        <v/>
      </c>
      <c r="F34" s="6" t="str">
        <f>_xlfn.XLOOKUP(B34,'Men 35+ Start List'!D:D,'Men 35+ Start List'!E:E,"")</f>
        <v/>
      </c>
      <c r="G34" s="6" t="str">
        <f>_xlfn.XLOOKUP(B34,'Men 35+ Start List'!D:D,'Men 35+ Start List'!F:F,"")</f>
        <v/>
      </c>
      <c r="H34" s="14" t="str">
        <f>_xlfn.XLOOKUP(B34,'Men 35+ Start List'!D:D,'Men 35+ Start List'!I:I,"")</f>
        <v/>
      </c>
      <c r="I34" s="14" t="str">
        <f>_xlfn.XLOOKUP(B34,'Men 35+ Start List'!D:D,'Men 35+ Start List'!J:J,"")</f>
        <v/>
      </c>
    </row>
    <row r="35" spans="1:9" ht="19" x14ac:dyDescent="0.25">
      <c r="A35" s="5">
        <v>23</v>
      </c>
      <c r="B35" s="10" t="s">
        <v>9</v>
      </c>
      <c r="C35" s="6" t="str">
        <f>_xlfn.XLOOKUP(B35,'Men 35+ Start List'!D:D,'Men 35+ Start List'!A:A,"")</f>
        <v/>
      </c>
      <c r="D35" s="6" t="str">
        <f>_xlfn.XLOOKUP(B35,'Men 35+ Start List'!D:D,'Men 35+ Start List'!B:B,"")</f>
        <v/>
      </c>
      <c r="E35" s="6" t="str">
        <f>_xlfn.XLOOKUP(B35,'Men 35+ Start List'!D:D,'Men 35+ Start List'!C:C,"")</f>
        <v/>
      </c>
      <c r="F35" s="6" t="str">
        <f>_xlfn.XLOOKUP(B35,'Men 35+ Start List'!D:D,'Men 35+ Start List'!E:E,"")</f>
        <v/>
      </c>
      <c r="G35" s="6" t="str">
        <f>_xlfn.XLOOKUP(B35,'Men 35+ Start List'!D:D,'Men 35+ Start List'!F:F,"")</f>
        <v/>
      </c>
      <c r="H35" s="14" t="str">
        <f>_xlfn.XLOOKUP(B35,'Men 35+ Start List'!D:D,'Men 35+ Start List'!I:I,"")</f>
        <v/>
      </c>
      <c r="I35" s="14" t="str">
        <f>_xlfn.XLOOKUP(B35,'Men 35+ Start List'!D:D,'Men 35+ Start List'!J:J,"")</f>
        <v/>
      </c>
    </row>
    <row r="36" spans="1:9" ht="19" x14ac:dyDescent="0.25">
      <c r="A36" s="5">
        <v>24</v>
      </c>
      <c r="B36" s="10" t="s">
        <v>9</v>
      </c>
      <c r="C36" s="6" t="str">
        <f>_xlfn.XLOOKUP(B36,'Men 35+ Start List'!D:D,'Men 35+ Start List'!A:A,"")</f>
        <v/>
      </c>
      <c r="D36" s="6" t="str">
        <f>_xlfn.XLOOKUP(B36,'Men 35+ Start List'!D:D,'Men 35+ Start List'!B:B,"")</f>
        <v/>
      </c>
      <c r="E36" s="6" t="str">
        <f>_xlfn.XLOOKUP(B36,'Men 35+ Start List'!D:D,'Men 35+ Start List'!C:C,"")</f>
        <v/>
      </c>
      <c r="F36" s="6" t="str">
        <f>_xlfn.XLOOKUP(B36,'Men 35+ Start List'!D:D,'Men 35+ Start List'!E:E,"")</f>
        <v/>
      </c>
      <c r="G36" s="6" t="str">
        <f>_xlfn.XLOOKUP(B36,'Men 35+ Start List'!D:D,'Men 35+ Start List'!F:F,"")</f>
        <v/>
      </c>
      <c r="H36" s="14" t="str">
        <f>_xlfn.XLOOKUP(B36,'Men 35+ Start List'!D:D,'Men 35+ Start List'!I:I,"")</f>
        <v/>
      </c>
      <c r="I36" s="14" t="str">
        <f>_xlfn.XLOOKUP(B36,'Men 35+ Start List'!D:D,'Men 35+ Start List'!J:J,"")</f>
        <v/>
      </c>
    </row>
    <row r="37" spans="1:9" ht="19" x14ac:dyDescent="0.25">
      <c r="A37" s="5">
        <v>25</v>
      </c>
      <c r="B37" s="10" t="s">
        <v>9</v>
      </c>
      <c r="C37" s="6" t="str">
        <f>_xlfn.XLOOKUP(B37,'Men 35+ Start List'!D:D,'Men 35+ Start List'!A:A,"")</f>
        <v/>
      </c>
      <c r="D37" s="6" t="str">
        <f>_xlfn.XLOOKUP(B37,'Men 35+ Start List'!D:D,'Men 35+ Start List'!B:B,"")</f>
        <v/>
      </c>
      <c r="E37" s="6" t="str">
        <f>_xlfn.XLOOKUP(B37,'Men 35+ Start List'!D:D,'Men 35+ Start List'!C:C,"")</f>
        <v/>
      </c>
      <c r="F37" s="6" t="str">
        <f>_xlfn.XLOOKUP(B37,'Men 35+ Start List'!D:D,'Men 35+ Start List'!E:E,"")</f>
        <v/>
      </c>
      <c r="G37" s="6" t="str">
        <f>_xlfn.XLOOKUP(B37,'Men 35+ Start List'!D:D,'Men 35+ Start List'!F:F,"")</f>
        <v/>
      </c>
      <c r="H37" s="14" t="str">
        <f>_xlfn.XLOOKUP(B37,'Men 35+ Start List'!D:D,'Men 35+ Start List'!I:I,"")</f>
        <v/>
      </c>
      <c r="I37" s="14" t="str">
        <f>_xlfn.XLOOKUP(B37,'Men 35+ Start List'!D:D,'Men 35+ Start List'!J:J,"")</f>
        <v/>
      </c>
    </row>
    <row r="38" spans="1:9" ht="19" x14ac:dyDescent="0.25">
      <c r="A38" s="5">
        <v>26</v>
      </c>
      <c r="B38" s="10" t="s">
        <v>9</v>
      </c>
      <c r="C38" s="6" t="str">
        <f>_xlfn.XLOOKUP(B38,'Men 35+ Start List'!D:D,'Men 35+ Start List'!A:A,"")</f>
        <v/>
      </c>
      <c r="D38" s="6" t="str">
        <f>_xlfn.XLOOKUP(B38,'Men 35+ Start List'!D:D,'Men 35+ Start List'!B:B,"")</f>
        <v/>
      </c>
      <c r="E38" s="6" t="str">
        <f>_xlfn.XLOOKUP(B38,'Men 35+ Start List'!D:D,'Men 35+ Start List'!C:C,"")</f>
        <v/>
      </c>
      <c r="F38" s="6" t="str">
        <f>_xlfn.XLOOKUP(B38,'Men 35+ Start List'!D:D,'Men 35+ Start List'!E:E,"")</f>
        <v/>
      </c>
      <c r="G38" s="6" t="str">
        <f>_xlfn.XLOOKUP(B38,'Men 35+ Start List'!D:D,'Men 35+ Start List'!F:F,"")</f>
        <v/>
      </c>
      <c r="H38" s="14" t="str">
        <f>_xlfn.XLOOKUP(B38,'Men 35+ Start List'!D:D,'Men 35+ Start List'!I:I,"")</f>
        <v/>
      </c>
      <c r="I38" s="14" t="str">
        <f>_xlfn.XLOOKUP(B38,'Men 35+ Start List'!D:D,'Men 35+ Start List'!J:J,"")</f>
        <v/>
      </c>
    </row>
    <row r="39" spans="1:9" ht="19" x14ac:dyDescent="0.25">
      <c r="A39" s="5">
        <v>27</v>
      </c>
      <c r="B39" s="10" t="s">
        <v>9</v>
      </c>
      <c r="C39" s="6" t="str">
        <f>_xlfn.XLOOKUP(B39,'Men 35+ Start List'!D:D,'Men 35+ Start List'!A:A,"")</f>
        <v/>
      </c>
      <c r="D39" s="6" t="str">
        <f>_xlfn.XLOOKUP(B39,'Men 35+ Start List'!D:D,'Men 35+ Start List'!B:B,"")</f>
        <v/>
      </c>
      <c r="E39" s="6" t="str">
        <f>_xlfn.XLOOKUP(B39,'Men 35+ Start List'!D:D,'Men 35+ Start List'!C:C,"")</f>
        <v/>
      </c>
      <c r="F39" s="6" t="str">
        <f>_xlfn.XLOOKUP(B39,'Men 35+ Start List'!D:D,'Men 35+ Start List'!E:E,"")</f>
        <v/>
      </c>
      <c r="G39" s="6" t="str">
        <f>_xlfn.XLOOKUP(B39,'Men 35+ Start List'!D:D,'Men 35+ Start List'!F:F,"")</f>
        <v/>
      </c>
      <c r="H39" s="14" t="str">
        <f>_xlfn.XLOOKUP(B39,'Men 35+ Start List'!D:D,'Men 35+ Start List'!I:I,"")</f>
        <v/>
      </c>
      <c r="I39" s="14" t="str">
        <f>_xlfn.XLOOKUP(B39,'Men 35+ Start List'!D:D,'Men 35+ Start List'!J:J,"")</f>
        <v/>
      </c>
    </row>
    <row r="40" spans="1:9" ht="19" x14ac:dyDescent="0.25">
      <c r="A40" s="5">
        <v>28</v>
      </c>
      <c r="B40" s="10" t="s">
        <v>9</v>
      </c>
      <c r="C40" s="6" t="str">
        <f>_xlfn.XLOOKUP(B40,'Men 35+ Start List'!D:D,'Men 35+ Start List'!A:A,"")</f>
        <v/>
      </c>
      <c r="D40" s="6" t="str">
        <f>_xlfn.XLOOKUP(B40,'Men 35+ Start List'!D:D,'Men 35+ Start List'!B:B,"")</f>
        <v/>
      </c>
      <c r="E40" s="6" t="str">
        <f>_xlfn.XLOOKUP(B40,'Men 35+ Start List'!D:D,'Men 35+ Start List'!C:C,"")</f>
        <v/>
      </c>
      <c r="F40" s="6" t="str">
        <f>_xlfn.XLOOKUP(B40,'Men 35+ Start List'!D:D,'Men 35+ Start List'!E:E,"")</f>
        <v/>
      </c>
      <c r="G40" s="6" t="str">
        <f>_xlfn.XLOOKUP(B40,'Men 35+ Start List'!D:D,'Men 35+ Start List'!F:F,"")</f>
        <v/>
      </c>
      <c r="H40" s="14" t="str">
        <f>_xlfn.XLOOKUP(B40,'Men 35+ Start List'!D:D,'Men 35+ Start List'!I:I,"")</f>
        <v/>
      </c>
      <c r="I40" s="14" t="str">
        <f>_xlfn.XLOOKUP(B40,'Men 35+ Start List'!D:D,'Men 35+ Start List'!J:J,"")</f>
        <v/>
      </c>
    </row>
    <row r="41" spans="1:9" ht="19" x14ac:dyDescent="0.25">
      <c r="A41" s="5">
        <v>29</v>
      </c>
      <c r="B41" s="10" t="s">
        <v>9</v>
      </c>
      <c r="C41" s="6" t="str">
        <f>_xlfn.XLOOKUP(B41,'Men 35+ Start List'!D:D,'Men 35+ Start List'!A:A,"")</f>
        <v/>
      </c>
      <c r="D41" s="6" t="str">
        <f>_xlfn.XLOOKUP(B41,'Men 35+ Start List'!D:D,'Men 35+ Start List'!B:B,"")</f>
        <v/>
      </c>
      <c r="E41" s="6" t="str">
        <f>_xlfn.XLOOKUP(B41,'Men 35+ Start List'!D:D,'Men 35+ Start List'!C:C,"")</f>
        <v/>
      </c>
      <c r="F41" s="6" t="str">
        <f>_xlfn.XLOOKUP(B41,'Men 35+ Start List'!D:D,'Men 35+ Start List'!E:E,"")</f>
        <v/>
      </c>
      <c r="G41" s="6" t="str">
        <f>_xlfn.XLOOKUP(B41,'Men 35+ Start List'!D:D,'Men 35+ Start List'!F:F,"")</f>
        <v/>
      </c>
      <c r="H41" s="14" t="str">
        <f>_xlfn.XLOOKUP(B41,'Men 35+ Start List'!D:D,'Men 35+ Start List'!I:I,"")</f>
        <v/>
      </c>
      <c r="I41" s="14" t="str">
        <f>_xlfn.XLOOKUP(B41,'Men 35+ Start List'!D:D,'Men 35+ Start List'!J:J,"")</f>
        <v/>
      </c>
    </row>
    <row r="42" spans="1:9" ht="19" x14ac:dyDescent="0.25">
      <c r="A42" s="5">
        <v>30</v>
      </c>
      <c r="B42" s="10" t="s">
        <v>9</v>
      </c>
      <c r="C42" s="6" t="str">
        <f>_xlfn.XLOOKUP(B42,'Men 35+ Start List'!D:D,'Men 35+ Start List'!A:A,"")</f>
        <v/>
      </c>
      <c r="D42" s="6" t="str">
        <f>_xlfn.XLOOKUP(B42,'Men 35+ Start List'!D:D,'Men 35+ Start List'!B:B,"")</f>
        <v/>
      </c>
      <c r="E42" s="6" t="str">
        <f>_xlfn.XLOOKUP(B42,'Men 35+ Start List'!D:D,'Men 35+ Start List'!C:C,"")</f>
        <v/>
      </c>
      <c r="F42" s="6" t="str">
        <f>_xlfn.XLOOKUP(B42,'Men 35+ Start List'!D:D,'Men 35+ Start List'!E:E,"")</f>
        <v/>
      </c>
      <c r="G42" s="6" t="str">
        <f>_xlfn.XLOOKUP(B42,'Men 35+ Start List'!D:D,'Men 35+ Start List'!F:F,"")</f>
        <v/>
      </c>
      <c r="H42" s="14" t="str">
        <f>_xlfn.XLOOKUP(B42,'Men 35+ Start List'!D:D,'Men 35+ Start List'!I:I,"")</f>
        <v/>
      </c>
      <c r="I42" s="14" t="str">
        <f>_xlfn.XLOOKUP(B42,'Men 35+ Start List'!D:D,'Men 35+ Start List'!J:J,"")</f>
        <v/>
      </c>
    </row>
    <row r="43" spans="1:9" ht="19" x14ac:dyDescent="0.25">
      <c r="A43" s="5">
        <v>31</v>
      </c>
      <c r="B43" s="10" t="s">
        <v>9</v>
      </c>
      <c r="C43" s="6" t="str">
        <f>_xlfn.XLOOKUP(B43,'Men 35+ Start List'!D:D,'Men 35+ Start List'!A:A,"")</f>
        <v/>
      </c>
      <c r="D43" s="6" t="str">
        <f>_xlfn.XLOOKUP(B43,'Men 35+ Start List'!D:D,'Men 35+ Start List'!B:B,"")</f>
        <v/>
      </c>
      <c r="E43" s="6" t="str">
        <f>_xlfn.XLOOKUP(B43,'Men 35+ Start List'!D:D,'Men 35+ Start List'!C:C,"")</f>
        <v/>
      </c>
      <c r="F43" s="6" t="str">
        <f>_xlfn.XLOOKUP(B43,'Men 35+ Start List'!D:D,'Men 35+ Start List'!E:E,"")</f>
        <v/>
      </c>
      <c r="G43" s="6" t="str">
        <f>_xlfn.XLOOKUP(B43,'Men 35+ Start List'!D:D,'Men 35+ Start List'!F:F,"")</f>
        <v/>
      </c>
      <c r="H43" s="14" t="str">
        <f>_xlfn.XLOOKUP(B43,'Men 35+ Start List'!D:D,'Men 35+ Start List'!I:I,"")</f>
        <v/>
      </c>
      <c r="I43" s="14" t="str">
        <f>_xlfn.XLOOKUP(B43,'Men 35+ Start List'!D:D,'Men 35+ Start List'!J:J,"")</f>
        <v/>
      </c>
    </row>
    <row r="44" spans="1:9" ht="19" x14ac:dyDescent="0.25">
      <c r="A44" s="5">
        <v>32</v>
      </c>
      <c r="B44" s="10" t="s">
        <v>9</v>
      </c>
      <c r="C44" s="6" t="str">
        <f>_xlfn.XLOOKUP(B44,'Men 35+ Start List'!D:D,'Men 35+ Start List'!A:A,"")</f>
        <v/>
      </c>
      <c r="D44" s="6" t="str">
        <f>_xlfn.XLOOKUP(B44,'Men 35+ Start List'!D:D,'Men 35+ Start List'!B:B,"")</f>
        <v/>
      </c>
      <c r="E44" s="6" t="str">
        <f>_xlfn.XLOOKUP(B44,'Men 35+ Start List'!D:D,'Men 35+ Start List'!C:C,"")</f>
        <v/>
      </c>
      <c r="F44" s="6" t="str">
        <f>_xlfn.XLOOKUP(B44,'Men 35+ Start List'!D:D,'Men 35+ Start List'!E:E,"")</f>
        <v/>
      </c>
      <c r="G44" s="6" t="str">
        <f>_xlfn.XLOOKUP(B44,'Men 35+ Start List'!D:D,'Men 35+ Start List'!F:F,"")</f>
        <v/>
      </c>
      <c r="H44" s="14" t="str">
        <f>_xlfn.XLOOKUP(B44,'Men 35+ Start List'!D:D,'Men 35+ Start List'!I:I,"")</f>
        <v/>
      </c>
      <c r="I44" s="14" t="str">
        <f>_xlfn.XLOOKUP(B44,'Men 35+ Start List'!D:D,'Men 35+ Start List'!J:J,"")</f>
        <v/>
      </c>
    </row>
    <row r="45" spans="1:9" ht="19" x14ac:dyDescent="0.25">
      <c r="A45" s="5">
        <v>33</v>
      </c>
      <c r="B45" s="10" t="s">
        <v>9</v>
      </c>
      <c r="C45" s="6" t="str">
        <f>_xlfn.XLOOKUP(B45,'Men 35+ Start List'!D:D,'Men 35+ Start List'!A:A,"")</f>
        <v/>
      </c>
      <c r="D45" s="6" t="str">
        <f>_xlfn.XLOOKUP(B45,'Men 35+ Start List'!D:D,'Men 35+ Start List'!B:B,"")</f>
        <v/>
      </c>
      <c r="E45" s="6" t="str">
        <f>_xlfn.XLOOKUP(B45,'Men 35+ Start List'!D:D,'Men 35+ Start List'!C:C,"")</f>
        <v/>
      </c>
      <c r="F45" s="6" t="str">
        <f>_xlfn.XLOOKUP(B45,'Men 35+ Start List'!D:D,'Men 35+ Start List'!E:E,"")</f>
        <v/>
      </c>
      <c r="G45" s="6" t="str">
        <f>_xlfn.XLOOKUP(B45,'Men 35+ Start List'!D:D,'Men 35+ Start List'!F:F,"")</f>
        <v/>
      </c>
      <c r="H45" s="14" t="str">
        <f>_xlfn.XLOOKUP(B45,'Men 35+ Start List'!D:D,'Men 35+ Start List'!I:I,"")</f>
        <v/>
      </c>
      <c r="I45" s="14" t="str">
        <f>_xlfn.XLOOKUP(B45,'Men 35+ Start List'!D:D,'Men 35+ Start List'!J:J,"")</f>
        <v/>
      </c>
    </row>
    <row r="46" spans="1:9" ht="19" x14ac:dyDescent="0.25">
      <c r="A46" s="5">
        <v>34</v>
      </c>
      <c r="B46" s="10" t="s">
        <v>9</v>
      </c>
      <c r="C46" s="6" t="str">
        <f>_xlfn.XLOOKUP(B46,'Men 35+ Start List'!D:D,'Men 35+ Start List'!A:A,"")</f>
        <v/>
      </c>
      <c r="D46" s="6" t="str">
        <f>_xlfn.XLOOKUP(B46,'Men 35+ Start List'!D:D,'Men 35+ Start List'!B:B,"")</f>
        <v/>
      </c>
      <c r="E46" s="6" t="str">
        <f>_xlfn.XLOOKUP(B46,'Men 35+ Start List'!D:D,'Men 35+ Start List'!C:C,"")</f>
        <v/>
      </c>
      <c r="F46" s="6" t="str">
        <f>_xlfn.XLOOKUP(B46,'Men 35+ Start List'!D:D,'Men 35+ Start List'!E:E,"")</f>
        <v/>
      </c>
      <c r="G46" s="6" t="str">
        <f>_xlfn.XLOOKUP(B46,'Men 35+ Start List'!D:D,'Men 35+ Start List'!F:F,"")</f>
        <v/>
      </c>
      <c r="H46" s="14" t="str">
        <f>_xlfn.XLOOKUP(B46,'Men 35+ Start List'!D:D,'Men 35+ Start List'!I:I,"")</f>
        <v/>
      </c>
      <c r="I46" s="14" t="str">
        <f>_xlfn.XLOOKUP(B46,'Men 35+ Start List'!D:D,'Men 35+ Start List'!J:J,"")</f>
        <v/>
      </c>
    </row>
    <row r="47" spans="1:9" ht="19" x14ac:dyDescent="0.25">
      <c r="A47" s="5">
        <v>35</v>
      </c>
      <c r="B47" s="10" t="s">
        <v>9</v>
      </c>
      <c r="C47" s="6" t="str">
        <f>_xlfn.XLOOKUP(B47,'Men 35+ Start List'!D:D,'Men 35+ Start List'!A:A,"")</f>
        <v/>
      </c>
      <c r="D47" s="6" t="str">
        <f>_xlfn.XLOOKUP(B47,'Men 35+ Start List'!D:D,'Men 35+ Start List'!B:B,"")</f>
        <v/>
      </c>
      <c r="E47" s="6" t="str">
        <f>_xlfn.XLOOKUP(B47,'Men 35+ Start List'!D:D,'Men 35+ Start List'!C:C,"")</f>
        <v/>
      </c>
      <c r="F47" s="6" t="str">
        <f>_xlfn.XLOOKUP(B47,'Men 35+ Start List'!D:D,'Men 35+ Start List'!E:E,"")</f>
        <v/>
      </c>
      <c r="G47" s="6" t="str">
        <f>_xlfn.XLOOKUP(B47,'Men 35+ Start List'!D:D,'Men 35+ Start List'!F:F,"")</f>
        <v/>
      </c>
      <c r="H47" s="14" t="str">
        <f>_xlfn.XLOOKUP(B47,'Men 35+ Start List'!D:D,'Men 35+ Start List'!I:I,"")</f>
        <v/>
      </c>
      <c r="I47" s="14" t="str">
        <f>_xlfn.XLOOKUP(B47,'Men 35+ Start List'!D:D,'Men 35+ Start List'!J:J,"")</f>
        <v/>
      </c>
    </row>
    <row r="48" spans="1:9" ht="19" x14ac:dyDescent="0.25">
      <c r="A48" s="5">
        <v>36</v>
      </c>
      <c r="B48" s="10" t="s">
        <v>9</v>
      </c>
      <c r="C48" s="6" t="str">
        <f>_xlfn.XLOOKUP(B48,'Men 35+ Start List'!D:D,'Men 35+ Start List'!A:A,"")</f>
        <v/>
      </c>
      <c r="D48" s="6" t="str">
        <f>_xlfn.XLOOKUP(B48,'Men 35+ Start List'!D:D,'Men 35+ Start List'!B:B,"")</f>
        <v/>
      </c>
      <c r="E48" s="6" t="str">
        <f>_xlfn.XLOOKUP(B48,'Men 35+ Start List'!D:D,'Men 35+ Start List'!C:C,"")</f>
        <v/>
      </c>
      <c r="F48" s="6" t="str">
        <f>_xlfn.XLOOKUP(B48,'Men 35+ Start List'!D:D,'Men 35+ Start List'!E:E,"")</f>
        <v/>
      </c>
      <c r="G48" s="6" t="str">
        <f>_xlfn.XLOOKUP(B48,'Men 35+ Start List'!D:D,'Men 35+ Start List'!F:F,"")</f>
        <v/>
      </c>
      <c r="H48" s="14" t="str">
        <f>_xlfn.XLOOKUP(B48,'Men 35+ Start List'!D:D,'Men 35+ Start List'!I:I,"")</f>
        <v/>
      </c>
      <c r="I48" s="14" t="str">
        <f>_xlfn.XLOOKUP(B48,'Men 35+ Start List'!D:D,'Men 35+ Start List'!J:J,"")</f>
        <v/>
      </c>
    </row>
    <row r="49" spans="1:9" ht="19" x14ac:dyDescent="0.25">
      <c r="A49" s="5">
        <v>37</v>
      </c>
      <c r="B49" s="10" t="s">
        <v>9</v>
      </c>
      <c r="C49" s="6" t="str">
        <f>_xlfn.XLOOKUP(B49,'Men 35+ Start List'!D:D,'Men 35+ Start List'!A:A,"")</f>
        <v/>
      </c>
      <c r="D49" s="6" t="str">
        <f>_xlfn.XLOOKUP(B49,'Men 35+ Start List'!D:D,'Men 35+ Start List'!B:B,"")</f>
        <v/>
      </c>
      <c r="E49" s="6" t="str">
        <f>_xlfn.XLOOKUP(B49,'Men 35+ Start List'!D:D,'Men 35+ Start List'!C:C,"")</f>
        <v/>
      </c>
      <c r="F49" s="6" t="str">
        <f>_xlfn.XLOOKUP(B49,'Men 35+ Start List'!D:D,'Men 35+ Start List'!E:E,"")</f>
        <v/>
      </c>
      <c r="G49" s="6" t="str">
        <f>_xlfn.XLOOKUP(B49,'Men 35+ Start List'!D:D,'Men 35+ Start List'!F:F,"")</f>
        <v/>
      </c>
      <c r="H49" s="14" t="str">
        <f>_xlfn.XLOOKUP(B49,'Men 35+ Start List'!D:D,'Men 35+ Start List'!I:I,"")</f>
        <v/>
      </c>
      <c r="I49" s="14" t="str">
        <f>_xlfn.XLOOKUP(B49,'Men 35+ Start List'!D:D,'Men 35+ Start List'!J:J,"")</f>
        <v/>
      </c>
    </row>
    <row r="50" spans="1:9" ht="19" x14ac:dyDescent="0.25">
      <c r="A50" s="5">
        <v>38</v>
      </c>
      <c r="B50" s="10" t="s">
        <v>9</v>
      </c>
      <c r="C50" s="6" t="str">
        <f>_xlfn.XLOOKUP(B50,'Men 35+ Start List'!D:D,'Men 35+ Start List'!A:A,"")</f>
        <v/>
      </c>
      <c r="D50" s="6" t="str">
        <f>_xlfn.XLOOKUP(B50,'Men 35+ Start List'!D:D,'Men 35+ Start List'!B:B,"")</f>
        <v/>
      </c>
      <c r="E50" s="6" t="str">
        <f>_xlfn.XLOOKUP(B50,'Men 35+ Start List'!D:D,'Men 35+ Start List'!C:C,"")</f>
        <v/>
      </c>
      <c r="F50" s="6" t="str">
        <f>_xlfn.XLOOKUP(B50,'Men 35+ Start List'!D:D,'Men 35+ Start List'!E:E,"")</f>
        <v/>
      </c>
      <c r="G50" s="6" t="str">
        <f>_xlfn.XLOOKUP(B50,'Men 35+ Start List'!D:D,'Men 35+ Start List'!F:F,"")</f>
        <v/>
      </c>
      <c r="H50" s="14" t="str">
        <f>_xlfn.XLOOKUP(B50,'Men 35+ Start List'!D:D,'Men 35+ Start List'!I:I,"")</f>
        <v/>
      </c>
      <c r="I50" s="14" t="str">
        <f>_xlfn.XLOOKUP(B50,'Men 35+ Start List'!D:D,'Men 35+ Start List'!J:J,"")</f>
        <v/>
      </c>
    </row>
    <row r="51" spans="1:9" ht="19" x14ac:dyDescent="0.25">
      <c r="A51" s="5">
        <v>39</v>
      </c>
      <c r="B51" s="10" t="s">
        <v>9</v>
      </c>
      <c r="C51" s="6" t="str">
        <f>_xlfn.XLOOKUP(B51,'Men 35+ Start List'!D:D,'Men 35+ Start List'!A:A,"")</f>
        <v/>
      </c>
      <c r="D51" s="6" t="str">
        <f>_xlfn.XLOOKUP(B51,'Men 35+ Start List'!D:D,'Men 35+ Start List'!B:B,"")</f>
        <v/>
      </c>
      <c r="E51" s="6" t="str">
        <f>_xlfn.XLOOKUP(B51,'Men 35+ Start List'!D:D,'Men 35+ Start List'!C:C,"")</f>
        <v/>
      </c>
      <c r="F51" s="6" t="str">
        <f>_xlfn.XLOOKUP(B51,'Men 35+ Start List'!D:D,'Men 35+ Start List'!E:E,"")</f>
        <v/>
      </c>
      <c r="G51" s="6" t="str">
        <f>_xlfn.XLOOKUP(B51,'Men 35+ Start List'!D:D,'Men 35+ Start List'!F:F,"")</f>
        <v/>
      </c>
      <c r="H51" s="14" t="str">
        <f>_xlfn.XLOOKUP(B51,'Men 35+ Start List'!D:D,'Men 35+ Start List'!I:I,"")</f>
        <v/>
      </c>
      <c r="I51" s="14" t="str">
        <f>_xlfn.XLOOKUP(B51,'Men 35+ Start List'!D:D,'Men 35+ Start List'!J:J,"")</f>
        <v/>
      </c>
    </row>
    <row r="52" spans="1:9" ht="19" x14ac:dyDescent="0.25">
      <c r="A52" s="5">
        <v>40</v>
      </c>
      <c r="B52" s="10" t="s">
        <v>9</v>
      </c>
      <c r="C52" s="6" t="str">
        <f>_xlfn.XLOOKUP(B52,'Men 35+ Start List'!D:D,'Men 35+ Start List'!A:A,"")</f>
        <v/>
      </c>
      <c r="D52" s="6" t="str">
        <f>_xlfn.XLOOKUP(B52,'Men 35+ Start List'!D:D,'Men 35+ Start List'!B:B,"")</f>
        <v/>
      </c>
      <c r="E52" s="6" t="str">
        <f>_xlfn.XLOOKUP(B52,'Men 35+ Start List'!D:D,'Men 35+ Start List'!C:C,"")</f>
        <v/>
      </c>
      <c r="F52" s="6" t="str">
        <f>_xlfn.XLOOKUP(B52,'Men 35+ Start List'!D:D,'Men 35+ Start List'!E:E,"")</f>
        <v/>
      </c>
      <c r="G52" s="6" t="str">
        <f>_xlfn.XLOOKUP(B52,'Men 35+ Start List'!D:D,'Men 35+ Start List'!F:F,"")</f>
        <v/>
      </c>
      <c r="H52" s="14" t="str">
        <f>_xlfn.XLOOKUP(B52,'Men 35+ Start List'!D:D,'Men 35+ Start List'!I:I,"")</f>
        <v/>
      </c>
      <c r="I52" s="14" t="str">
        <f>_xlfn.XLOOKUP(B52,'Men 35+ Start List'!D:D,'Men 35+ Start List'!J:J,"")</f>
        <v/>
      </c>
    </row>
    <row r="53" spans="1:9" ht="19" x14ac:dyDescent="0.25">
      <c r="A53" s="5">
        <v>41</v>
      </c>
      <c r="B53" s="10" t="s">
        <v>9</v>
      </c>
      <c r="C53" s="6" t="str">
        <f>_xlfn.XLOOKUP(B53,'Men 35+ Start List'!D:D,'Men 35+ Start List'!A:A,"")</f>
        <v/>
      </c>
      <c r="D53" s="6" t="str">
        <f>_xlfn.XLOOKUP(B53,'Men 35+ Start List'!D:D,'Men 35+ Start List'!B:B,"")</f>
        <v/>
      </c>
      <c r="E53" s="6" t="str">
        <f>_xlfn.XLOOKUP(B53,'Men 35+ Start List'!D:D,'Men 35+ Start List'!C:C,"")</f>
        <v/>
      </c>
      <c r="F53" s="6" t="str">
        <f>_xlfn.XLOOKUP(B53,'Men 35+ Start List'!D:D,'Men 35+ Start List'!E:E,"")</f>
        <v/>
      </c>
      <c r="G53" s="6" t="str">
        <f>_xlfn.XLOOKUP(B53,'Men 35+ Start List'!D:D,'Men 35+ Start List'!F:F,"")</f>
        <v/>
      </c>
      <c r="H53" s="14" t="str">
        <f>_xlfn.XLOOKUP(B53,'Men 35+ Start List'!D:D,'Men 35+ Start List'!I:I,"")</f>
        <v/>
      </c>
      <c r="I53" s="14" t="str">
        <f>_xlfn.XLOOKUP(B53,'Men 35+ Start List'!D:D,'Men 35+ Start List'!J:J,"")</f>
        <v/>
      </c>
    </row>
    <row r="54" spans="1:9" ht="19" x14ac:dyDescent="0.25">
      <c r="A54" s="5">
        <v>42</v>
      </c>
      <c r="B54" s="10" t="s">
        <v>9</v>
      </c>
      <c r="C54" s="6" t="str">
        <f>_xlfn.XLOOKUP(B54,'Men 35+ Start List'!D:D,'Men 35+ Start List'!A:A,"")</f>
        <v/>
      </c>
      <c r="D54" s="6" t="str">
        <f>_xlfn.XLOOKUP(B54,'Men 35+ Start List'!D:D,'Men 35+ Start List'!B:B,"")</f>
        <v/>
      </c>
      <c r="E54" s="6" t="str">
        <f>_xlfn.XLOOKUP(B54,'Men 35+ Start List'!D:D,'Men 35+ Start List'!C:C,"")</f>
        <v/>
      </c>
      <c r="F54" s="6" t="str">
        <f>_xlfn.XLOOKUP(B54,'Men 35+ Start List'!D:D,'Men 35+ Start List'!E:E,"")</f>
        <v/>
      </c>
      <c r="G54" s="6" t="str">
        <f>_xlfn.XLOOKUP(B54,'Men 35+ Start List'!D:D,'Men 35+ Start List'!F:F,"")</f>
        <v/>
      </c>
      <c r="H54" s="14" t="str">
        <f>_xlfn.XLOOKUP(B54,'Men 35+ Start List'!D:D,'Men 35+ Start List'!I:I,"")</f>
        <v/>
      </c>
      <c r="I54" s="14" t="str">
        <f>_xlfn.XLOOKUP(B54,'Men 35+ Start List'!D:D,'Men 35+ Start List'!J:J,"")</f>
        <v/>
      </c>
    </row>
    <row r="55" spans="1:9" ht="19" x14ac:dyDescent="0.25">
      <c r="A55" s="5">
        <v>43</v>
      </c>
      <c r="B55" s="10" t="s">
        <v>9</v>
      </c>
      <c r="C55" s="6" t="str">
        <f>_xlfn.XLOOKUP(B55,'Men 35+ Start List'!D:D,'Men 35+ Start List'!A:A,"")</f>
        <v/>
      </c>
      <c r="D55" s="6" t="str">
        <f>_xlfn.XLOOKUP(B55,'Men 35+ Start List'!D:D,'Men 35+ Start List'!B:B,"")</f>
        <v/>
      </c>
      <c r="E55" s="6" t="str">
        <f>_xlfn.XLOOKUP(B55,'Men 35+ Start List'!D:D,'Men 35+ Start List'!C:C,"")</f>
        <v/>
      </c>
      <c r="F55" s="6" t="str">
        <f>_xlfn.XLOOKUP(B55,'Men 35+ Start List'!D:D,'Men 35+ Start List'!E:E,"")</f>
        <v/>
      </c>
      <c r="G55" s="6" t="str">
        <f>_xlfn.XLOOKUP(B55,'Men 35+ Start List'!D:D,'Men 35+ Start List'!F:F,"")</f>
        <v/>
      </c>
      <c r="H55" s="14" t="str">
        <f>_xlfn.XLOOKUP(B55,'Men 35+ Start List'!D:D,'Men 35+ Start List'!I:I,"")</f>
        <v/>
      </c>
      <c r="I55" s="14" t="str">
        <f>_xlfn.XLOOKUP(B55,'Men 35+ Start List'!D:D,'Men 35+ Start List'!J:J,"")</f>
        <v/>
      </c>
    </row>
    <row r="56" spans="1:9" ht="19" x14ac:dyDescent="0.25">
      <c r="A56" s="5">
        <v>44</v>
      </c>
      <c r="B56" s="10" t="s">
        <v>9</v>
      </c>
      <c r="C56" s="6" t="str">
        <f>_xlfn.XLOOKUP(B56,'Men 35+ Start List'!D:D,'Men 35+ Start List'!A:A,"")</f>
        <v/>
      </c>
      <c r="D56" s="6" t="str">
        <f>_xlfn.XLOOKUP(B56,'Men 35+ Start List'!D:D,'Men 35+ Start List'!B:B,"")</f>
        <v/>
      </c>
      <c r="E56" s="6" t="str">
        <f>_xlfn.XLOOKUP(B56,'Men 35+ Start List'!D:D,'Men 35+ Start List'!C:C,"")</f>
        <v/>
      </c>
      <c r="F56" s="6" t="str">
        <f>_xlfn.XLOOKUP(B56,'Men 35+ Start List'!D:D,'Men 35+ Start List'!E:E,"")</f>
        <v/>
      </c>
      <c r="G56" s="6" t="str">
        <f>_xlfn.XLOOKUP(B56,'Men 35+ Start List'!D:D,'Men 35+ Start List'!F:F,"")</f>
        <v/>
      </c>
      <c r="H56" s="14" t="str">
        <f>_xlfn.XLOOKUP(B56,'Men 35+ Start List'!D:D,'Men 35+ Start List'!I:I,"")</f>
        <v/>
      </c>
      <c r="I56" s="14" t="str">
        <f>_xlfn.XLOOKUP(B56,'Men 35+ Start List'!D:D,'Men 35+ Start List'!J:J,"")</f>
        <v/>
      </c>
    </row>
    <row r="57" spans="1:9" ht="19" x14ac:dyDescent="0.25">
      <c r="A57" s="5">
        <v>45</v>
      </c>
      <c r="B57" s="10" t="s">
        <v>9</v>
      </c>
      <c r="C57" s="6" t="str">
        <f>_xlfn.XLOOKUP(B57,'Men 35+ Start List'!D:D,'Men 35+ Start List'!A:A,"")</f>
        <v/>
      </c>
      <c r="D57" s="6" t="str">
        <f>_xlfn.XLOOKUP(B57,'Men 35+ Start List'!D:D,'Men 35+ Start List'!B:B,"")</f>
        <v/>
      </c>
      <c r="E57" s="6" t="str">
        <f>_xlfn.XLOOKUP(B57,'Men 35+ Start List'!D:D,'Men 35+ Start List'!C:C,"")</f>
        <v/>
      </c>
      <c r="F57" s="6" t="str">
        <f>_xlfn.XLOOKUP(B57,'Men 35+ Start List'!D:D,'Men 35+ Start List'!E:E,"")</f>
        <v/>
      </c>
      <c r="G57" s="6" t="str">
        <f>_xlfn.XLOOKUP(B57,'Men 35+ Start List'!D:D,'Men 35+ Start List'!F:F,"")</f>
        <v/>
      </c>
      <c r="H57" s="14" t="str">
        <f>_xlfn.XLOOKUP(B57,'Men 35+ Start List'!D:D,'Men 35+ Start List'!I:I,"")</f>
        <v/>
      </c>
      <c r="I57" s="14" t="str">
        <f>_xlfn.XLOOKUP(B57,'Men 35+ Start List'!D:D,'Men 35+ Start List'!J:J,"")</f>
        <v/>
      </c>
    </row>
    <row r="58" spans="1:9" ht="19" x14ac:dyDescent="0.25">
      <c r="A58" s="5">
        <v>46</v>
      </c>
      <c r="B58" s="10" t="s">
        <v>9</v>
      </c>
      <c r="C58" s="6" t="str">
        <f>_xlfn.XLOOKUP(B58,'Men 35+ Start List'!D:D,'Men 35+ Start List'!A:A,"")</f>
        <v/>
      </c>
      <c r="D58" s="6" t="str">
        <f>_xlfn.XLOOKUP(B58,'Men 35+ Start List'!D:D,'Men 35+ Start List'!B:B,"")</f>
        <v/>
      </c>
      <c r="E58" s="6" t="str">
        <f>_xlfn.XLOOKUP(B58,'Men 35+ Start List'!D:D,'Men 35+ Start List'!C:C,"")</f>
        <v/>
      </c>
      <c r="F58" s="6" t="str">
        <f>_xlfn.XLOOKUP(B58,'Men 35+ Start List'!D:D,'Men 35+ Start List'!E:E,"")</f>
        <v/>
      </c>
      <c r="G58" s="6" t="str">
        <f>_xlfn.XLOOKUP(B58,'Men 35+ Start List'!D:D,'Men 35+ Start List'!F:F,"")</f>
        <v/>
      </c>
      <c r="H58" s="14" t="str">
        <f>_xlfn.XLOOKUP(B58,'Men 35+ Start List'!D:D,'Men 35+ Start List'!I:I,"")</f>
        <v/>
      </c>
      <c r="I58" s="14" t="str">
        <f>_xlfn.XLOOKUP(B58,'Men 35+ Start List'!D:D,'Men 35+ Start List'!J:J,"")</f>
        <v/>
      </c>
    </row>
    <row r="59" spans="1:9" ht="19" x14ac:dyDescent="0.25">
      <c r="A59" s="5">
        <v>47</v>
      </c>
      <c r="B59" s="10" t="s">
        <v>9</v>
      </c>
      <c r="C59" s="6" t="str">
        <f>_xlfn.XLOOKUP(B59,'Men 35+ Start List'!D:D,'Men 35+ Start List'!A:A,"")</f>
        <v/>
      </c>
      <c r="D59" s="6" t="str">
        <f>_xlfn.XLOOKUP(B59,'Men 35+ Start List'!D:D,'Men 35+ Start List'!B:B,"")</f>
        <v/>
      </c>
      <c r="E59" s="6" t="str">
        <f>_xlfn.XLOOKUP(B59,'Men 35+ Start List'!D:D,'Men 35+ Start List'!C:C,"")</f>
        <v/>
      </c>
      <c r="F59" s="6" t="str">
        <f>_xlfn.XLOOKUP(B59,'Men 35+ Start List'!D:D,'Men 35+ Start List'!E:E,"")</f>
        <v/>
      </c>
      <c r="G59" s="6" t="str">
        <f>_xlfn.XLOOKUP(B59,'Men 35+ Start List'!D:D,'Men 35+ Start List'!F:F,"")</f>
        <v/>
      </c>
      <c r="H59" s="14" t="str">
        <f>_xlfn.XLOOKUP(B59,'Men 35+ Start List'!D:D,'Men 35+ Start List'!I:I,"")</f>
        <v/>
      </c>
      <c r="I59" s="14" t="str">
        <f>_xlfn.XLOOKUP(B59,'Men 35+ Start List'!D:D,'Men 35+ Start List'!J:J,"")</f>
        <v/>
      </c>
    </row>
    <row r="60" spans="1:9" ht="19" x14ac:dyDescent="0.25">
      <c r="A60" s="5">
        <v>48</v>
      </c>
      <c r="B60" s="10" t="s">
        <v>9</v>
      </c>
      <c r="C60" s="6" t="str">
        <f>_xlfn.XLOOKUP(B60,'Men 35+ Start List'!D:D,'Men 35+ Start List'!A:A,"")</f>
        <v/>
      </c>
      <c r="D60" s="6" t="str">
        <f>_xlfn.XLOOKUP(B60,'Men 35+ Start List'!D:D,'Men 35+ Start List'!B:B,"")</f>
        <v/>
      </c>
      <c r="E60" s="6" t="str">
        <f>_xlfn.XLOOKUP(B60,'Men 35+ Start List'!D:D,'Men 35+ Start List'!C:C,"")</f>
        <v/>
      </c>
      <c r="F60" s="6" t="str">
        <f>_xlfn.XLOOKUP(B60,'Men 35+ Start List'!D:D,'Men 35+ Start List'!E:E,"")</f>
        <v/>
      </c>
      <c r="G60" s="6" t="str">
        <f>_xlfn.XLOOKUP(B60,'Men 35+ Start List'!D:D,'Men 35+ Start List'!F:F,"")</f>
        <v/>
      </c>
      <c r="H60" s="14" t="str">
        <f>_xlfn.XLOOKUP(B60,'Men 35+ Start List'!D:D,'Men 35+ Start List'!I:I,"")</f>
        <v/>
      </c>
      <c r="I60" s="14" t="str">
        <f>_xlfn.XLOOKUP(B60,'Men 35+ Start List'!D:D,'Men 35+ Start List'!J:J,"")</f>
        <v/>
      </c>
    </row>
    <row r="61" spans="1:9" ht="19" x14ac:dyDescent="0.25">
      <c r="A61" s="5">
        <v>49</v>
      </c>
      <c r="B61" s="10" t="s">
        <v>9</v>
      </c>
      <c r="C61" s="6" t="str">
        <f>_xlfn.XLOOKUP(B61,'Men 35+ Start List'!D:D,'Men 35+ Start List'!A:A,"")</f>
        <v/>
      </c>
      <c r="D61" s="6" t="str">
        <f>_xlfn.XLOOKUP(B61,'Men 35+ Start List'!D:D,'Men 35+ Start List'!B:B,"")</f>
        <v/>
      </c>
      <c r="E61" s="6" t="str">
        <f>_xlfn.XLOOKUP(B61,'Men 35+ Start List'!D:D,'Men 35+ Start List'!C:C,"")</f>
        <v/>
      </c>
      <c r="F61" s="6" t="str">
        <f>_xlfn.XLOOKUP(B61,'Men 35+ Start List'!D:D,'Men 35+ Start List'!E:E,"")</f>
        <v/>
      </c>
      <c r="G61" s="6" t="str">
        <f>_xlfn.XLOOKUP(B61,'Men 35+ Start List'!D:D,'Men 35+ Start List'!F:F,"")</f>
        <v/>
      </c>
      <c r="H61" s="14" t="str">
        <f>_xlfn.XLOOKUP(B61,'Men 35+ Start List'!D:D,'Men 35+ Start List'!I:I,"")</f>
        <v/>
      </c>
      <c r="I61" s="14" t="str">
        <f>_xlfn.XLOOKUP(B61,'Men 35+ Start List'!D:D,'Men 35+ Start List'!J:J,"")</f>
        <v/>
      </c>
    </row>
    <row r="62" spans="1:9" ht="19" x14ac:dyDescent="0.25">
      <c r="A62" s="5">
        <v>50</v>
      </c>
      <c r="B62" s="10" t="s">
        <v>9</v>
      </c>
      <c r="C62" s="6" t="str">
        <f>_xlfn.XLOOKUP(B62,'Men 35+ Start List'!D:D,'Men 35+ Start List'!A:A,"")</f>
        <v/>
      </c>
      <c r="D62" s="6" t="str">
        <f>_xlfn.XLOOKUP(B62,'Men 35+ Start List'!D:D,'Men 35+ Start List'!B:B,"")</f>
        <v/>
      </c>
      <c r="E62" s="6" t="str">
        <f>_xlfn.XLOOKUP(B62,'Men 35+ Start List'!D:D,'Men 35+ Start List'!C:C,"")</f>
        <v/>
      </c>
      <c r="F62" s="6" t="str">
        <f>_xlfn.XLOOKUP(B62,'Men 35+ Start List'!D:D,'Men 35+ Start List'!E:E,"")</f>
        <v/>
      </c>
      <c r="G62" s="6" t="str">
        <f>_xlfn.XLOOKUP(B62,'Men 35+ Start List'!D:D,'Men 35+ Start List'!F:F,"")</f>
        <v/>
      </c>
      <c r="H62" s="14" t="str">
        <f>_xlfn.XLOOKUP(B62,'Men 35+ Start List'!D:D,'Men 35+ Start List'!I:I,"")</f>
        <v/>
      </c>
      <c r="I62" s="14" t="str">
        <f>_xlfn.XLOOKUP(B62,'Men 35+ Start List'!D:D,'Men 35+ Start List'!J:J,"")</f>
        <v/>
      </c>
    </row>
    <row r="63" spans="1:9" ht="19" x14ac:dyDescent="0.25">
      <c r="A63" s="5">
        <v>51</v>
      </c>
      <c r="B63" s="10" t="s">
        <v>9</v>
      </c>
      <c r="C63" s="6" t="str">
        <f>_xlfn.XLOOKUP(B63,'Men 35+ Start List'!D:D,'Men 35+ Start List'!A:A,"")</f>
        <v/>
      </c>
      <c r="D63" s="6" t="str">
        <f>_xlfn.XLOOKUP(B63,'Men 35+ Start List'!D:D,'Men 35+ Start List'!B:B,"")</f>
        <v/>
      </c>
      <c r="E63" s="6" t="str">
        <f>_xlfn.XLOOKUP(B63,'Men 35+ Start List'!D:D,'Men 35+ Start List'!C:C,"")</f>
        <v/>
      </c>
      <c r="F63" s="6" t="str">
        <f>_xlfn.XLOOKUP(B63,'Men 35+ Start List'!D:D,'Men 35+ Start List'!E:E,"")</f>
        <v/>
      </c>
      <c r="G63" s="6" t="str">
        <f>_xlfn.XLOOKUP(B63,'Men 35+ Start List'!D:D,'Men 35+ Start List'!F:F,"")</f>
        <v/>
      </c>
      <c r="H63" s="14" t="str">
        <f>_xlfn.XLOOKUP(B63,'Men 35+ Start List'!D:D,'Men 35+ Start List'!I:I,"")</f>
        <v/>
      </c>
      <c r="I63" s="14" t="str">
        <f>_xlfn.XLOOKUP(B63,'Men 35+ Start List'!D:D,'Men 35+ Start List'!J:J,"")</f>
        <v/>
      </c>
    </row>
    <row r="64" spans="1:9" ht="19" x14ac:dyDescent="0.25">
      <c r="A64" s="5">
        <v>52</v>
      </c>
      <c r="B64" s="10" t="s">
        <v>9</v>
      </c>
      <c r="C64" s="6" t="str">
        <f>_xlfn.XLOOKUP(B64,'Men 35+ Start List'!D:D,'Men 35+ Start List'!A:A,"")</f>
        <v/>
      </c>
      <c r="D64" s="6" t="str">
        <f>_xlfn.XLOOKUP(B64,'Men 35+ Start List'!D:D,'Men 35+ Start List'!B:B,"")</f>
        <v/>
      </c>
      <c r="E64" s="6" t="str">
        <f>_xlfn.XLOOKUP(B64,'Men 35+ Start List'!D:D,'Men 35+ Start List'!C:C,"")</f>
        <v/>
      </c>
      <c r="F64" s="6" t="str">
        <f>_xlfn.XLOOKUP(B64,'Men 35+ Start List'!D:D,'Men 35+ Start List'!E:E,"")</f>
        <v/>
      </c>
      <c r="G64" s="6" t="str">
        <f>_xlfn.XLOOKUP(B64,'Men 35+ Start List'!D:D,'Men 35+ Start List'!F:F,"")</f>
        <v/>
      </c>
      <c r="H64" s="14" t="str">
        <f>_xlfn.XLOOKUP(B64,'Men 35+ Start List'!D:D,'Men 35+ Start List'!I:I,"")</f>
        <v/>
      </c>
      <c r="I64" s="14" t="str">
        <f>_xlfn.XLOOKUP(B64,'Men 35+ Start List'!D:D,'Men 35+ Start List'!J:J,"")</f>
        <v/>
      </c>
    </row>
    <row r="65" spans="1:9" ht="19" x14ac:dyDescent="0.25">
      <c r="A65" s="5">
        <v>53</v>
      </c>
      <c r="B65" s="10" t="s">
        <v>9</v>
      </c>
      <c r="C65" s="6" t="str">
        <f>_xlfn.XLOOKUP(B65,'Men 35+ Start List'!D:D,'Men 35+ Start List'!A:A,"")</f>
        <v/>
      </c>
      <c r="D65" s="6" t="str">
        <f>_xlfn.XLOOKUP(B65,'Men 35+ Start List'!D:D,'Men 35+ Start List'!B:B,"")</f>
        <v/>
      </c>
      <c r="E65" s="6" t="str">
        <f>_xlfn.XLOOKUP(B65,'Men 35+ Start List'!D:D,'Men 35+ Start List'!C:C,"")</f>
        <v/>
      </c>
      <c r="F65" s="6" t="str">
        <f>_xlfn.XLOOKUP(B65,'Men 35+ Start List'!D:D,'Men 35+ Start List'!E:E,"")</f>
        <v/>
      </c>
      <c r="G65" s="6" t="str">
        <f>_xlfn.XLOOKUP(B65,'Men 35+ Start List'!D:D,'Men 35+ Start List'!F:F,"")</f>
        <v/>
      </c>
      <c r="H65" s="14" t="str">
        <f>_xlfn.XLOOKUP(B65,'Men 35+ Start List'!D:D,'Men 35+ Start List'!I:I,"")</f>
        <v/>
      </c>
      <c r="I65" s="14" t="str">
        <f>_xlfn.XLOOKUP(B65,'Men 35+ Start List'!D:D,'Men 35+ Start List'!J:J,"")</f>
        <v/>
      </c>
    </row>
    <row r="66" spans="1:9" ht="19" x14ac:dyDescent="0.25">
      <c r="A66" s="5">
        <v>54</v>
      </c>
      <c r="B66" s="10" t="s">
        <v>9</v>
      </c>
      <c r="C66" s="6" t="str">
        <f>_xlfn.XLOOKUP(B66,'Men 35+ Start List'!D:D,'Men 35+ Start List'!A:A,"")</f>
        <v/>
      </c>
      <c r="D66" s="6" t="str">
        <f>_xlfn.XLOOKUP(B66,'Men 35+ Start List'!D:D,'Men 35+ Start List'!B:B,"")</f>
        <v/>
      </c>
      <c r="E66" s="6" t="str">
        <f>_xlfn.XLOOKUP(B66,'Men 35+ Start List'!D:D,'Men 35+ Start List'!C:C,"")</f>
        <v/>
      </c>
      <c r="F66" s="6" t="str">
        <f>_xlfn.XLOOKUP(B66,'Men 35+ Start List'!D:D,'Men 35+ Start List'!E:E,"")</f>
        <v/>
      </c>
      <c r="G66" s="6" t="str">
        <f>_xlfn.XLOOKUP(B66,'Men 35+ Start List'!D:D,'Men 35+ Start List'!F:F,"")</f>
        <v/>
      </c>
      <c r="H66" s="14" t="str">
        <f>_xlfn.XLOOKUP(B66,'Men 35+ Start List'!D:D,'Men 35+ Start List'!I:I,"")</f>
        <v/>
      </c>
      <c r="I66" s="14" t="str">
        <f>_xlfn.XLOOKUP(B66,'Men 35+ Start List'!D:D,'Men 35+ Start List'!J:J,"")</f>
        <v/>
      </c>
    </row>
    <row r="67" spans="1:9" ht="19" x14ac:dyDescent="0.25">
      <c r="A67" s="5">
        <v>55</v>
      </c>
      <c r="B67" s="10" t="s">
        <v>9</v>
      </c>
      <c r="C67" s="6" t="str">
        <f>_xlfn.XLOOKUP(B67,'Men 35+ Start List'!D:D,'Men 35+ Start List'!A:A,"")</f>
        <v/>
      </c>
      <c r="D67" s="6" t="str">
        <f>_xlfn.XLOOKUP(B67,'Men 35+ Start List'!D:D,'Men 35+ Start List'!B:B,"")</f>
        <v/>
      </c>
      <c r="E67" s="6" t="str">
        <f>_xlfn.XLOOKUP(B67,'Men 35+ Start List'!D:D,'Men 35+ Start List'!C:C,"")</f>
        <v/>
      </c>
      <c r="F67" s="6" t="str">
        <f>_xlfn.XLOOKUP(B67,'Men 35+ Start List'!D:D,'Men 35+ Start List'!E:E,"")</f>
        <v/>
      </c>
      <c r="G67" s="6" t="str">
        <f>_xlfn.XLOOKUP(B67,'Men 35+ Start List'!D:D,'Men 35+ Start List'!F:F,"")</f>
        <v/>
      </c>
      <c r="H67" s="14" t="str">
        <f>_xlfn.XLOOKUP(B67,'Men 35+ Start List'!D:D,'Men 35+ Start List'!I:I,"")</f>
        <v/>
      </c>
      <c r="I67" s="14" t="str">
        <f>_xlfn.XLOOKUP(B67,'Men 35+ Start List'!D:D,'Men 35+ Start List'!J:J,"")</f>
        <v/>
      </c>
    </row>
    <row r="68" spans="1:9" ht="19" x14ac:dyDescent="0.25">
      <c r="A68" s="5">
        <v>56</v>
      </c>
      <c r="B68" s="10" t="s">
        <v>9</v>
      </c>
      <c r="C68" s="6" t="str">
        <f>_xlfn.XLOOKUP(B68,'Men 35+ Start List'!D:D,'Men 35+ Start List'!A:A,"")</f>
        <v/>
      </c>
      <c r="D68" s="6" t="str">
        <f>_xlfn.XLOOKUP(B68,'Men 35+ Start List'!D:D,'Men 35+ Start List'!B:B,"")</f>
        <v/>
      </c>
      <c r="E68" s="6" t="str">
        <f>_xlfn.XLOOKUP(B68,'Men 35+ Start List'!D:D,'Men 35+ Start List'!C:C,"")</f>
        <v/>
      </c>
      <c r="F68" s="6" t="str">
        <f>_xlfn.XLOOKUP(B68,'Men 35+ Start List'!D:D,'Men 35+ Start List'!E:E,"")</f>
        <v/>
      </c>
      <c r="G68" s="6" t="str">
        <f>_xlfn.XLOOKUP(B68,'Men 35+ Start List'!D:D,'Men 35+ Start List'!F:F,"")</f>
        <v/>
      </c>
      <c r="H68" s="14" t="str">
        <f>_xlfn.XLOOKUP(B68,'Men 35+ Start List'!D:D,'Men 35+ Start List'!I:I,"")</f>
        <v/>
      </c>
      <c r="I68" s="14" t="str">
        <f>_xlfn.XLOOKUP(B68,'Men 35+ Start List'!D:D,'Men 35+ Start List'!J:J,"")</f>
        <v/>
      </c>
    </row>
    <row r="69" spans="1:9" ht="19" x14ac:dyDescent="0.25">
      <c r="A69" s="5">
        <v>57</v>
      </c>
      <c r="B69" s="10" t="s">
        <v>9</v>
      </c>
      <c r="C69" s="6" t="str">
        <f>_xlfn.XLOOKUP(B69,'Men 35+ Start List'!D:D,'Men 35+ Start List'!A:A,"")</f>
        <v/>
      </c>
      <c r="D69" s="6" t="str">
        <f>_xlfn.XLOOKUP(B69,'Men 35+ Start List'!D:D,'Men 35+ Start List'!B:B,"")</f>
        <v/>
      </c>
      <c r="E69" s="6" t="str">
        <f>_xlfn.XLOOKUP(B69,'Men 35+ Start List'!D:D,'Men 35+ Start List'!C:C,"")</f>
        <v/>
      </c>
      <c r="F69" s="6" t="str">
        <f>_xlfn.XLOOKUP(B69,'Men 35+ Start List'!D:D,'Men 35+ Start List'!E:E,"")</f>
        <v/>
      </c>
      <c r="G69" s="6" t="str">
        <f>_xlfn.XLOOKUP(B69,'Men 35+ Start List'!D:D,'Men 35+ Start List'!F:F,"")</f>
        <v/>
      </c>
      <c r="H69" s="14" t="str">
        <f>_xlfn.XLOOKUP(B69,'Men 35+ Start List'!D:D,'Men 35+ Start List'!I:I,"")</f>
        <v/>
      </c>
      <c r="I69" s="14" t="str">
        <f>_xlfn.XLOOKUP(B69,'Men 35+ Start List'!D:D,'Men 35+ Start List'!J:J,"")</f>
        <v/>
      </c>
    </row>
    <row r="70" spans="1:9" ht="19" x14ac:dyDescent="0.25">
      <c r="A70" s="5">
        <v>58</v>
      </c>
      <c r="B70" s="10" t="s">
        <v>9</v>
      </c>
      <c r="C70" s="6" t="str">
        <f>_xlfn.XLOOKUP(B70,'Men 35+ Start List'!D:D,'Men 35+ Start List'!A:A,"")</f>
        <v/>
      </c>
      <c r="D70" s="6" t="str">
        <f>_xlfn.XLOOKUP(B70,'Men 35+ Start List'!D:D,'Men 35+ Start List'!B:B,"")</f>
        <v/>
      </c>
      <c r="E70" s="6" t="str">
        <f>_xlfn.XLOOKUP(B70,'Men 35+ Start List'!D:D,'Men 35+ Start List'!C:C,"")</f>
        <v/>
      </c>
      <c r="F70" s="6" t="str">
        <f>_xlfn.XLOOKUP(B70,'Men 35+ Start List'!D:D,'Men 35+ Start List'!E:E,"")</f>
        <v/>
      </c>
      <c r="G70" s="6" t="str">
        <f>_xlfn.XLOOKUP(B70,'Men 35+ Start List'!D:D,'Men 35+ Start List'!F:F,"")</f>
        <v/>
      </c>
      <c r="H70" s="14" t="str">
        <f>_xlfn.XLOOKUP(B70,'Men 35+ Start List'!D:D,'Men 35+ Start List'!I:I,"")</f>
        <v/>
      </c>
      <c r="I70" s="14" t="str">
        <f>_xlfn.XLOOKUP(B70,'Men 35+ Start List'!D:D,'Men 35+ Start List'!J:J,"")</f>
        <v/>
      </c>
    </row>
    <row r="71" spans="1:9" ht="19" x14ac:dyDescent="0.25">
      <c r="A71" s="5">
        <v>59</v>
      </c>
      <c r="B71" s="10" t="s">
        <v>9</v>
      </c>
      <c r="C71" s="6" t="str">
        <f>_xlfn.XLOOKUP(B71,'Men 35+ Start List'!D:D,'Men 35+ Start List'!A:A,"")</f>
        <v/>
      </c>
      <c r="D71" s="6" t="str">
        <f>_xlfn.XLOOKUP(B71,'Men 35+ Start List'!D:D,'Men 35+ Start List'!B:B,"")</f>
        <v/>
      </c>
      <c r="E71" s="6" t="str">
        <f>_xlfn.XLOOKUP(B71,'Men 35+ Start List'!D:D,'Men 35+ Start List'!C:C,"")</f>
        <v/>
      </c>
      <c r="F71" s="6" t="str">
        <f>_xlfn.XLOOKUP(B71,'Men 35+ Start List'!D:D,'Men 35+ Start List'!E:E,"")</f>
        <v/>
      </c>
      <c r="G71" s="6" t="str">
        <f>_xlfn.XLOOKUP(B71,'Men 35+ Start List'!D:D,'Men 35+ Start List'!F:F,"")</f>
        <v/>
      </c>
      <c r="H71" s="14" t="str">
        <f>_xlfn.XLOOKUP(B71,'Men 35+ Start List'!D:D,'Men 35+ Start List'!I:I,"")</f>
        <v/>
      </c>
      <c r="I71" s="14" t="str">
        <f>_xlfn.XLOOKUP(B71,'Men 35+ Start List'!D:D,'Men 35+ Start List'!J:J,"")</f>
        <v/>
      </c>
    </row>
    <row r="72" spans="1:9" ht="19" x14ac:dyDescent="0.25">
      <c r="A72" s="5">
        <v>60</v>
      </c>
      <c r="B72" s="10" t="s">
        <v>9</v>
      </c>
      <c r="C72" s="6" t="str">
        <f>_xlfn.XLOOKUP(B72,'Men 35+ Start List'!D:D,'Men 35+ Start List'!A:A,"")</f>
        <v/>
      </c>
      <c r="D72" s="6" t="str">
        <f>_xlfn.XLOOKUP(B72,'Men 35+ Start List'!D:D,'Men 35+ Start List'!B:B,"")</f>
        <v/>
      </c>
      <c r="E72" s="6" t="str">
        <f>_xlfn.XLOOKUP(B72,'Men 35+ Start List'!D:D,'Men 35+ Start List'!C:C,"")</f>
        <v/>
      </c>
      <c r="F72" s="6" t="str">
        <f>_xlfn.XLOOKUP(B72,'Men 35+ Start List'!D:D,'Men 35+ Start List'!E:E,"")</f>
        <v/>
      </c>
      <c r="G72" s="6" t="str">
        <f>_xlfn.XLOOKUP(B72,'Men 35+ Start List'!D:D,'Men 35+ Start List'!F:F,"")</f>
        <v/>
      </c>
      <c r="H72" s="14" t="str">
        <f>_xlfn.XLOOKUP(B72,'Men 35+ Start List'!D:D,'Men 35+ Start List'!I:I,"")</f>
        <v/>
      </c>
      <c r="I72" s="14" t="str">
        <f>_xlfn.XLOOKUP(B72,'Men 35+ Start List'!D:D,'Men 35+ Start List'!J:J,"")</f>
        <v/>
      </c>
    </row>
  </sheetData>
  <mergeCells count="1">
    <mergeCell ref="C6:F11"/>
  </mergeCells>
  <pageMargins left="0.7" right="0.7" top="0.75" bottom="0.75" header="0.3" footer="0.3"/>
  <pageSetup scale="79" orientation="portrait" r:id="rId1"/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7982-DA09-0E43-8B97-2C8D301B10C2}">
  <sheetPr>
    <tabColor theme="8"/>
  </sheetPr>
  <dimension ref="A1"/>
  <sheetViews>
    <sheetView workbookViewId="0">
      <selection activeCell="U38" sqref="A1:XFD1048576"/>
    </sheetView>
  </sheetViews>
  <sheetFormatPr baseColWidth="10" defaultColWidth="8.83203125" defaultRowHeight="15" x14ac:dyDescent="0.2"/>
  <cols>
    <col min="1" max="1" width="10.83203125" bestFit="1" customWidth="1"/>
    <col min="2" max="2" width="11.33203125" bestFit="1" customWidth="1"/>
    <col min="3" max="3" width="19.83203125" customWidth="1"/>
  </cols>
  <sheetData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64"/>
  <sheetViews>
    <sheetView topLeftCell="A27" workbookViewId="0">
      <selection activeCell="D61" sqref="D61"/>
    </sheetView>
  </sheetViews>
  <sheetFormatPr baseColWidth="10" defaultColWidth="8.83203125" defaultRowHeight="15" x14ac:dyDescent="0.2"/>
  <cols>
    <col min="1" max="1" width="10.83203125" bestFit="1" customWidth="1"/>
    <col min="2" max="2" width="11.33203125" bestFit="1" customWidth="1"/>
    <col min="3" max="3" width="60.5" customWidth="1"/>
  </cols>
  <sheetData>
    <row r="1" spans="1:12" ht="19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16</v>
      </c>
      <c r="F1" s="10" t="s">
        <v>17</v>
      </c>
      <c r="G1" s="10" t="s">
        <v>18</v>
      </c>
      <c r="H1" s="10" t="s">
        <v>19</v>
      </c>
      <c r="I1" s="10" t="s">
        <v>12</v>
      </c>
      <c r="J1" s="10" t="s">
        <v>105</v>
      </c>
      <c r="K1" s="10" t="s">
        <v>106</v>
      </c>
      <c r="L1" s="10" t="s">
        <v>107</v>
      </c>
    </row>
    <row r="2" spans="1:12" ht="19" x14ac:dyDescent="0.2">
      <c r="A2" s="10" t="s">
        <v>108</v>
      </c>
      <c r="B2" s="10" t="s">
        <v>109</v>
      </c>
      <c r="C2" s="10" t="s">
        <v>110</v>
      </c>
      <c r="D2" s="10">
        <v>463</v>
      </c>
      <c r="E2" s="10" t="s">
        <v>111</v>
      </c>
      <c r="F2" s="10" t="s">
        <v>46</v>
      </c>
      <c r="G2" s="10" t="s">
        <v>112</v>
      </c>
      <c r="H2" s="10"/>
      <c r="I2" s="10" t="s">
        <v>27</v>
      </c>
      <c r="J2" s="10">
        <v>45</v>
      </c>
      <c r="K2" s="23">
        <v>45830.324386574073</v>
      </c>
      <c r="L2" s="10" t="s">
        <v>113</v>
      </c>
    </row>
    <row r="3" spans="1:12" ht="19" x14ac:dyDescent="0.2">
      <c r="A3" s="10" t="s">
        <v>114</v>
      </c>
      <c r="B3" s="10" t="s">
        <v>115</v>
      </c>
      <c r="C3" s="10" t="s">
        <v>116</v>
      </c>
      <c r="D3" s="31">
        <v>462</v>
      </c>
      <c r="E3" s="10" t="s">
        <v>117</v>
      </c>
      <c r="F3" s="10">
        <v>622668</v>
      </c>
      <c r="G3" s="10" t="s">
        <v>112</v>
      </c>
      <c r="H3" s="10" t="s">
        <v>26</v>
      </c>
      <c r="I3" s="10" t="s">
        <v>41</v>
      </c>
      <c r="J3" s="10">
        <v>28</v>
      </c>
      <c r="K3" s="23">
        <v>45830.323159722226</v>
      </c>
      <c r="L3" s="10" t="s">
        <v>118</v>
      </c>
    </row>
    <row r="4" spans="1:12" ht="19" x14ac:dyDescent="0.2">
      <c r="A4" s="10" t="s">
        <v>119</v>
      </c>
      <c r="B4" s="10" t="s">
        <v>120</v>
      </c>
      <c r="C4" s="10" t="s">
        <v>121</v>
      </c>
      <c r="D4" s="10">
        <v>461</v>
      </c>
      <c r="E4" s="10" t="s">
        <v>122</v>
      </c>
      <c r="F4" s="10" t="s">
        <v>46</v>
      </c>
      <c r="G4" s="10" t="s">
        <v>112</v>
      </c>
      <c r="H4" s="10"/>
      <c r="I4" s="10" t="s">
        <v>27</v>
      </c>
      <c r="J4" s="10">
        <v>41</v>
      </c>
      <c r="K4" s="23">
        <v>45830.320879629631</v>
      </c>
      <c r="L4" s="10" t="s">
        <v>123</v>
      </c>
    </row>
    <row r="5" spans="1:12" ht="19" x14ac:dyDescent="0.2">
      <c r="A5" s="10" t="s">
        <v>124</v>
      </c>
      <c r="B5" s="10" t="s">
        <v>125</v>
      </c>
      <c r="C5" s="10" t="s">
        <v>126</v>
      </c>
      <c r="D5" s="31">
        <v>459</v>
      </c>
      <c r="E5" s="10" t="s">
        <v>127</v>
      </c>
      <c r="F5" s="10">
        <v>758040</v>
      </c>
      <c r="G5" s="10" t="s">
        <v>112</v>
      </c>
      <c r="H5" s="10" t="s">
        <v>26</v>
      </c>
      <c r="I5" s="10" t="s">
        <v>27</v>
      </c>
      <c r="J5" s="10">
        <v>34</v>
      </c>
      <c r="K5" s="23">
        <v>45830.310266203705</v>
      </c>
      <c r="L5" s="10" t="s">
        <v>128</v>
      </c>
    </row>
    <row r="6" spans="1:12" ht="19" x14ac:dyDescent="0.2">
      <c r="A6" s="10" t="s">
        <v>129</v>
      </c>
      <c r="B6" s="10" t="s">
        <v>130</v>
      </c>
      <c r="C6" s="10"/>
      <c r="D6" s="31">
        <v>458</v>
      </c>
      <c r="E6" s="10" t="s">
        <v>131</v>
      </c>
      <c r="F6" s="10">
        <v>790387</v>
      </c>
      <c r="G6" s="10" t="s">
        <v>112</v>
      </c>
      <c r="H6" s="10" t="s">
        <v>26</v>
      </c>
      <c r="I6" s="10" t="s">
        <v>27</v>
      </c>
      <c r="J6" s="10">
        <v>22</v>
      </c>
      <c r="K6" s="23">
        <v>45830.309212962966</v>
      </c>
      <c r="L6" s="10" t="s">
        <v>132</v>
      </c>
    </row>
    <row r="7" spans="1:12" ht="19" x14ac:dyDescent="0.2">
      <c r="A7" s="10" t="s">
        <v>133</v>
      </c>
      <c r="B7" s="10" t="s">
        <v>134</v>
      </c>
      <c r="C7" s="10" t="s">
        <v>135</v>
      </c>
      <c r="D7" s="10">
        <v>457</v>
      </c>
      <c r="E7" s="10" t="s">
        <v>136</v>
      </c>
      <c r="F7" s="10" t="s">
        <v>137</v>
      </c>
      <c r="G7" s="10" t="s">
        <v>112</v>
      </c>
      <c r="H7" s="10" t="s">
        <v>138</v>
      </c>
      <c r="I7" s="10" t="s">
        <v>27</v>
      </c>
      <c r="J7" s="10">
        <v>56</v>
      </c>
      <c r="K7" s="23">
        <v>45830.30908564815</v>
      </c>
      <c r="L7" s="10" t="s">
        <v>139</v>
      </c>
    </row>
    <row r="8" spans="1:12" ht="19" x14ac:dyDescent="0.2">
      <c r="A8" s="10" t="s">
        <v>140</v>
      </c>
      <c r="B8" s="10" t="s">
        <v>141</v>
      </c>
      <c r="C8" s="10" t="s">
        <v>142</v>
      </c>
      <c r="D8" s="31">
        <v>456</v>
      </c>
      <c r="E8" s="10" t="s">
        <v>143</v>
      </c>
      <c r="F8" s="10" t="s">
        <v>46</v>
      </c>
      <c r="G8" s="10" t="s">
        <v>112</v>
      </c>
      <c r="H8" s="10"/>
      <c r="I8" s="10" t="s">
        <v>27</v>
      </c>
      <c r="J8" s="10">
        <v>17</v>
      </c>
      <c r="K8" s="23">
        <v>45830.308506944442</v>
      </c>
      <c r="L8" s="10" t="s">
        <v>144</v>
      </c>
    </row>
    <row r="9" spans="1:12" ht="19" x14ac:dyDescent="0.2">
      <c r="A9" s="10" t="s">
        <v>145</v>
      </c>
      <c r="B9" s="10" t="s">
        <v>146</v>
      </c>
      <c r="C9" s="10" t="s">
        <v>147</v>
      </c>
      <c r="D9" s="10">
        <v>455</v>
      </c>
      <c r="E9" s="10" t="s">
        <v>148</v>
      </c>
      <c r="F9" s="10">
        <v>633311</v>
      </c>
      <c r="G9" s="10" t="s">
        <v>112</v>
      </c>
      <c r="H9" s="10" t="s">
        <v>26</v>
      </c>
      <c r="I9" s="10" t="s">
        <v>97</v>
      </c>
      <c r="J9" s="10">
        <v>17</v>
      </c>
      <c r="K9" s="23">
        <v>45830.308356481481</v>
      </c>
      <c r="L9" s="10" t="s">
        <v>149</v>
      </c>
    </row>
    <row r="10" spans="1:12" ht="19" x14ac:dyDescent="0.2">
      <c r="A10" s="10" t="s">
        <v>150</v>
      </c>
      <c r="B10" s="10" t="s">
        <v>151</v>
      </c>
      <c r="C10" s="10" t="s">
        <v>152</v>
      </c>
      <c r="D10" s="31">
        <v>454</v>
      </c>
      <c r="E10" s="10" t="s">
        <v>127</v>
      </c>
      <c r="F10" s="10">
        <v>354184</v>
      </c>
      <c r="G10" s="10" t="s">
        <v>112</v>
      </c>
      <c r="H10" s="10" t="s">
        <v>26</v>
      </c>
      <c r="I10" s="10" t="s">
        <v>27</v>
      </c>
      <c r="J10" s="10">
        <v>36</v>
      </c>
      <c r="K10" s="23">
        <v>45830.308009259257</v>
      </c>
      <c r="L10" s="10" t="s">
        <v>153</v>
      </c>
    </row>
    <row r="11" spans="1:12" ht="19" x14ac:dyDescent="0.2">
      <c r="A11" s="10" t="s">
        <v>154</v>
      </c>
      <c r="B11" s="10" t="s">
        <v>155</v>
      </c>
      <c r="C11" s="10" t="s">
        <v>156</v>
      </c>
      <c r="D11" s="31">
        <v>453</v>
      </c>
      <c r="E11" s="10" t="s">
        <v>157</v>
      </c>
      <c r="F11" s="10">
        <v>765097</v>
      </c>
      <c r="G11" s="10" t="s">
        <v>112</v>
      </c>
      <c r="H11" s="10" t="s">
        <v>26</v>
      </c>
      <c r="I11" s="10" t="s">
        <v>51</v>
      </c>
      <c r="J11" s="10">
        <v>16</v>
      </c>
      <c r="K11" s="23">
        <v>45830.307986111111</v>
      </c>
      <c r="L11" s="10" t="s">
        <v>158</v>
      </c>
    </row>
    <row r="12" spans="1:12" ht="19" x14ac:dyDescent="0.2">
      <c r="A12" s="10" t="s">
        <v>159</v>
      </c>
      <c r="B12" s="10" t="s">
        <v>160</v>
      </c>
      <c r="C12" s="10" t="s">
        <v>161</v>
      </c>
      <c r="D12" s="31">
        <v>452</v>
      </c>
      <c r="E12" s="10" t="s">
        <v>24</v>
      </c>
      <c r="F12" s="10">
        <v>625983</v>
      </c>
      <c r="G12" s="10" t="s">
        <v>112</v>
      </c>
      <c r="H12" s="10" t="s">
        <v>26</v>
      </c>
      <c r="I12" s="10" t="s">
        <v>27</v>
      </c>
      <c r="J12" s="10">
        <v>20</v>
      </c>
      <c r="K12" s="23">
        <v>45830.30704861111</v>
      </c>
      <c r="L12" s="10" t="s">
        <v>162</v>
      </c>
    </row>
    <row r="13" spans="1:12" ht="19" x14ac:dyDescent="0.2">
      <c r="A13" s="10" t="s">
        <v>163</v>
      </c>
      <c r="B13" s="10" t="s">
        <v>164</v>
      </c>
      <c r="C13" s="10" t="s">
        <v>165</v>
      </c>
      <c r="D13" s="31">
        <v>451</v>
      </c>
      <c r="E13" s="10" t="s">
        <v>166</v>
      </c>
      <c r="F13" s="10">
        <v>593299</v>
      </c>
      <c r="G13" s="10" t="s">
        <v>112</v>
      </c>
      <c r="H13" s="10" t="s">
        <v>26</v>
      </c>
      <c r="I13" s="10" t="s">
        <v>51</v>
      </c>
      <c r="J13" s="10">
        <v>14</v>
      </c>
      <c r="K13" s="23">
        <v>45830.306620370371</v>
      </c>
      <c r="L13" s="10" t="s">
        <v>167</v>
      </c>
    </row>
    <row r="14" spans="1:12" ht="19" x14ac:dyDescent="0.2">
      <c r="A14" s="10" t="s">
        <v>168</v>
      </c>
      <c r="B14" s="10" t="s">
        <v>141</v>
      </c>
      <c r="C14" s="10"/>
      <c r="D14" s="31">
        <v>450</v>
      </c>
      <c r="E14" s="10" t="s">
        <v>111</v>
      </c>
      <c r="F14" s="10" t="s">
        <v>46</v>
      </c>
      <c r="G14" s="10" t="s">
        <v>112</v>
      </c>
      <c r="H14" s="10"/>
      <c r="I14" s="10" t="s">
        <v>27</v>
      </c>
      <c r="J14" s="10">
        <v>33</v>
      </c>
      <c r="K14" s="23">
        <v>45830.306331018517</v>
      </c>
      <c r="L14" s="10" t="s">
        <v>169</v>
      </c>
    </row>
    <row r="15" spans="1:12" ht="19" x14ac:dyDescent="0.2">
      <c r="A15" s="10" t="s">
        <v>170</v>
      </c>
      <c r="B15" s="10" t="s">
        <v>70</v>
      </c>
      <c r="C15" s="10"/>
      <c r="D15" s="10">
        <v>449</v>
      </c>
      <c r="E15" s="10" t="s">
        <v>171</v>
      </c>
      <c r="F15" s="10" t="s">
        <v>46</v>
      </c>
      <c r="G15" s="10" t="s">
        <v>112</v>
      </c>
      <c r="H15" s="10"/>
      <c r="I15" s="10" t="s">
        <v>27</v>
      </c>
      <c r="J15" s="10">
        <v>42</v>
      </c>
      <c r="K15" s="23">
        <v>45830.306030092594</v>
      </c>
      <c r="L15" s="10" t="s">
        <v>172</v>
      </c>
    </row>
    <row r="16" spans="1:12" ht="19" x14ac:dyDescent="0.2">
      <c r="A16" s="10" t="s">
        <v>173</v>
      </c>
      <c r="B16" s="10" t="s">
        <v>90</v>
      </c>
      <c r="C16" s="10"/>
      <c r="D16" s="31">
        <v>448</v>
      </c>
      <c r="E16" s="10" t="s">
        <v>111</v>
      </c>
      <c r="F16" s="10">
        <v>791043</v>
      </c>
      <c r="G16" s="10" t="s">
        <v>112</v>
      </c>
      <c r="H16" s="10" t="s">
        <v>26</v>
      </c>
      <c r="I16" s="10" t="s">
        <v>27</v>
      </c>
      <c r="J16" s="10">
        <v>33</v>
      </c>
      <c r="K16" s="23">
        <v>45830.305844907409</v>
      </c>
      <c r="L16" s="10" t="s">
        <v>174</v>
      </c>
    </row>
    <row r="17" spans="1:12" ht="19" x14ac:dyDescent="0.2">
      <c r="A17" s="10" t="s">
        <v>175</v>
      </c>
      <c r="B17" s="10" t="s">
        <v>176</v>
      </c>
      <c r="C17" s="10" t="s">
        <v>110</v>
      </c>
      <c r="D17" s="31">
        <v>447</v>
      </c>
      <c r="E17" s="10" t="s">
        <v>111</v>
      </c>
      <c r="F17" s="10">
        <v>772710</v>
      </c>
      <c r="G17" s="10" t="s">
        <v>112</v>
      </c>
      <c r="H17" s="10" t="s">
        <v>26</v>
      </c>
      <c r="I17" s="10" t="s">
        <v>27</v>
      </c>
      <c r="J17" s="10">
        <v>36</v>
      </c>
      <c r="K17" s="23">
        <v>45830.305775462963</v>
      </c>
      <c r="L17" s="10" t="s">
        <v>177</v>
      </c>
    </row>
    <row r="18" spans="1:12" ht="19" x14ac:dyDescent="0.2">
      <c r="A18" s="10" t="s">
        <v>178</v>
      </c>
      <c r="B18" s="10" t="s">
        <v>179</v>
      </c>
      <c r="C18" s="10" t="s">
        <v>180</v>
      </c>
      <c r="D18" s="31">
        <v>446</v>
      </c>
      <c r="E18" s="10" t="s">
        <v>79</v>
      </c>
      <c r="F18" s="10">
        <v>604947</v>
      </c>
      <c r="G18" s="10" t="s">
        <v>112</v>
      </c>
      <c r="H18" s="10" t="s">
        <v>26</v>
      </c>
      <c r="I18" s="10" t="s">
        <v>27</v>
      </c>
      <c r="J18" s="10">
        <v>34</v>
      </c>
      <c r="K18" s="23">
        <v>45830.305532407408</v>
      </c>
      <c r="L18" s="10" t="s">
        <v>181</v>
      </c>
    </row>
    <row r="19" spans="1:12" ht="19" x14ac:dyDescent="0.2">
      <c r="A19" s="10" t="s">
        <v>182</v>
      </c>
      <c r="B19" s="10" t="s">
        <v>183</v>
      </c>
      <c r="C19" s="10" t="s">
        <v>180</v>
      </c>
      <c r="D19" s="31">
        <v>445</v>
      </c>
      <c r="E19" s="10" t="s">
        <v>79</v>
      </c>
      <c r="F19" s="10">
        <v>645059</v>
      </c>
      <c r="G19" s="10" t="s">
        <v>112</v>
      </c>
      <c r="H19" s="10" t="s">
        <v>26</v>
      </c>
      <c r="I19" s="10" t="s">
        <v>27</v>
      </c>
      <c r="J19" s="10">
        <v>34</v>
      </c>
      <c r="K19" s="23">
        <v>45830.305208333331</v>
      </c>
      <c r="L19" s="10" t="s">
        <v>184</v>
      </c>
    </row>
    <row r="20" spans="1:12" ht="19" x14ac:dyDescent="0.2">
      <c r="A20" s="10" t="s">
        <v>185</v>
      </c>
      <c r="B20" s="10" t="s">
        <v>186</v>
      </c>
      <c r="C20" s="10" t="s">
        <v>187</v>
      </c>
      <c r="D20" s="31">
        <v>444</v>
      </c>
      <c r="E20" s="10" t="s">
        <v>30</v>
      </c>
      <c r="F20" s="10">
        <v>789424</v>
      </c>
      <c r="G20" s="10" t="s">
        <v>112</v>
      </c>
      <c r="H20" s="10" t="s">
        <v>26</v>
      </c>
      <c r="I20" s="10" t="s">
        <v>31</v>
      </c>
      <c r="J20" s="10">
        <v>26</v>
      </c>
      <c r="K20" s="23">
        <v>45830.305115740739</v>
      </c>
      <c r="L20" s="10" t="s">
        <v>188</v>
      </c>
    </row>
    <row r="21" spans="1:12" ht="19" x14ac:dyDescent="0.2">
      <c r="A21" s="10" t="s">
        <v>189</v>
      </c>
      <c r="B21" s="10" t="s">
        <v>190</v>
      </c>
      <c r="C21" s="10" t="s">
        <v>161</v>
      </c>
      <c r="D21" s="31">
        <v>443</v>
      </c>
      <c r="E21" s="10" t="s">
        <v>191</v>
      </c>
      <c r="F21" s="10">
        <v>639958</v>
      </c>
      <c r="G21" s="10" t="s">
        <v>112</v>
      </c>
      <c r="H21" s="10" t="s">
        <v>26</v>
      </c>
      <c r="I21" s="10" t="s">
        <v>27</v>
      </c>
      <c r="J21" s="10">
        <v>17</v>
      </c>
      <c r="K21" s="23">
        <v>45830.304976851854</v>
      </c>
      <c r="L21" s="10" t="s">
        <v>192</v>
      </c>
    </row>
    <row r="22" spans="1:12" ht="19" x14ac:dyDescent="0.2">
      <c r="A22" s="10" t="s">
        <v>193</v>
      </c>
      <c r="B22" s="10" t="s">
        <v>194</v>
      </c>
      <c r="C22" s="10"/>
      <c r="D22" s="10">
        <v>442</v>
      </c>
      <c r="E22" s="10" t="s">
        <v>195</v>
      </c>
      <c r="F22" s="10">
        <v>761009</v>
      </c>
      <c r="G22" s="10" t="s">
        <v>112</v>
      </c>
      <c r="H22" s="10" t="s">
        <v>26</v>
      </c>
      <c r="I22" s="10" t="s">
        <v>27</v>
      </c>
      <c r="J22" s="10">
        <v>35</v>
      </c>
      <c r="K22" s="23">
        <v>45830.304583333331</v>
      </c>
      <c r="L22" s="10" t="s">
        <v>196</v>
      </c>
    </row>
    <row r="23" spans="1:12" ht="19" x14ac:dyDescent="0.2">
      <c r="A23" s="10" t="s">
        <v>197</v>
      </c>
      <c r="B23" s="10" t="s">
        <v>198</v>
      </c>
      <c r="C23" s="10"/>
      <c r="D23" s="31">
        <v>441</v>
      </c>
      <c r="E23" s="10" t="s">
        <v>199</v>
      </c>
      <c r="F23" s="10" t="s">
        <v>46</v>
      </c>
      <c r="G23" s="10" t="s">
        <v>112</v>
      </c>
      <c r="H23" s="10"/>
      <c r="I23" s="10" t="s">
        <v>36</v>
      </c>
      <c r="J23" s="10">
        <v>35</v>
      </c>
      <c r="K23" s="23">
        <v>45830.304490740738</v>
      </c>
      <c r="L23" s="10" t="s">
        <v>200</v>
      </c>
    </row>
    <row r="24" spans="1:12" ht="19" x14ac:dyDescent="0.2">
      <c r="A24" s="10" t="s">
        <v>201</v>
      </c>
      <c r="B24" s="10" t="s">
        <v>202</v>
      </c>
      <c r="C24" s="10" t="s">
        <v>203</v>
      </c>
      <c r="D24" s="31">
        <v>440</v>
      </c>
      <c r="E24" s="10" t="s">
        <v>111</v>
      </c>
      <c r="F24" s="10">
        <v>753589</v>
      </c>
      <c r="G24" s="10" t="s">
        <v>112</v>
      </c>
      <c r="H24" s="10" t="s">
        <v>26</v>
      </c>
      <c r="I24" s="10" t="s">
        <v>27</v>
      </c>
      <c r="J24" s="10">
        <v>36</v>
      </c>
      <c r="K24" s="23">
        <v>45830.304247685184</v>
      </c>
      <c r="L24" s="10" t="s">
        <v>204</v>
      </c>
    </row>
    <row r="25" spans="1:12" ht="19" x14ac:dyDescent="0.2">
      <c r="A25" s="10" t="s">
        <v>205</v>
      </c>
      <c r="B25" s="10" t="s">
        <v>43</v>
      </c>
      <c r="C25" s="10"/>
      <c r="D25" s="31">
        <v>439</v>
      </c>
      <c r="E25" s="10" t="s">
        <v>206</v>
      </c>
      <c r="F25" s="10">
        <v>785449</v>
      </c>
      <c r="G25" s="10" t="s">
        <v>112</v>
      </c>
      <c r="H25" s="10" t="s">
        <v>26</v>
      </c>
      <c r="I25" s="10" t="s">
        <v>41</v>
      </c>
      <c r="J25" s="10">
        <v>40</v>
      </c>
      <c r="K25" s="23">
        <v>45830.303703703707</v>
      </c>
      <c r="L25" s="10" t="s">
        <v>207</v>
      </c>
    </row>
    <row r="26" spans="1:12" ht="19" x14ac:dyDescent="0.2">
      <c r="A26" s="10" t="s">
        <v>208</v>
      </c>
      <c r="B26" s="10" t="s">
        <v>209</v>
      </c>
      <c r="C26" s="10" t="s">
        <v>210</v>
      </c>
      <c r="D26" s="31">
        <v>438</v>
      </c>
      <c r="E26" s="10" t="s">
        <v>211</v>
      </c>
      <c r="F26" s="10">
        <v>605248</v>
      </c>
      <c r="G26" s="10" t="s">
        <v>112</v>
      </c>
      <c r="H26" s="10" t="s">
        <v>212</v>
      </c>
      <c r="I26" s="10" t="s">
        <v>51</v>
      </c>
      <c r="J26" s="10">
        <v>39</v>
      </c>
      <c r="K26" s="23">
        <v>45830.303495370368</v>
      </c>
      <c r="L26" s="10" t="s">
        <v>213</v>
      </c>
    </row>
    <row r="27" spans="1:12" ht="19" x14ac:dyDescent="0.2">
      <c r="A27" s="10" t="s">
        <v>214</v>
      </c>
      <c r="B27" s="10" t="s">
        <v>215</v>
      </c>
      <c r="C27" s="10" t="s">
        <v>216</v>
      </c>
      <c r="D27" s="31">
        <v>437</v>
      </c>
      <c r="E27" s="10" t="s">
        <v>217</v>
      </c>
      <c r="F27" s="10">
        <v>664987</v>
      </c>
      <c r="G27" s="10" t="s">
        <v>112</v>
      </c>
      <c r="H27" s="10" t="s">
        <v>26</v>
      </c>
      <c r="I27" s="10" t="s">
        <v>41</v>
      </c>
      <c r="J27" s="10">
        <v>28</v>
      </c>
      <c r="K27" s="23">
        <v>45830.303761574076</v>
      </c>
      <c r="L27" s="10" t="s">
        <v>218</v>
      </c>
    </row>
    <row r="28" spans="1:12" ht="19" x14ac:dyDescent="0.2">
      <c r="A28" s="10" t="s">
        <v>219</v>
      </c>
      <c r="B28" s="10" t="s">
        <v>220</v>
      </c>
      <c r="C28" s="10"/>
      <c r="D28" s="31">
        <v>436</v>
      </c>
      <c r="E28" s="10" t="s">
        <v>221</v>
      </c>
      <c r="F28" s="10">
        <v>625901</v>
      </c>
      <c r="G28" s="10" t="s">
        <v>112</v>
      </c>
      <c r="H28" s="10" t="s">
        <v>26</v>
      </c>
      <c r="I28" s="10" t="s">
        <v>51</v>
      </c>
      <c r="J28" s="10">
        <v>54</v>
      </c>
      <c r="K28" s="23">
        <v>45830.302303240744</v>
      </c>
      <c r="L28" s="10" t="s">
        <v>222</v>
      </c>
    </row>
    <row r="29" spans="1:12" ht="19" x14ac:dyDescent="0.2">
      <c r="A29" s="10" t="s">
        <v>223</v>
      </c>
      <c r="B29" s="10" t="s">
        <v>224</v>
      </c>
      <c r="C29" s="10"/>
      <c r="D29" s="31">
        <v>435</v>
      </c>
      <c r="E29" s="10" t="s">
        <v>225</v>
      </c>
      <c r="F29" s="10">
        <v>755529</v>
      </c>
      <c r="G29" s="10" t="s">
        <v>112</v>
      </c>
      <c r="H29" s="10" t="s">
        <v>26</v>
      </c>
      <c r="I29" s="10" t="s">
        <v>51</v>
      </c>
      <c r="J29" s="10">
        <v>48</v>
      </c>
      <c r="K29" s="23">
        <v>45830.303194444445</v>
      </c>
      <c r="L29" s="10" t="s">
        <v>226</v>
      </c>
    </row>
    <row r="30" spans="1:12" ht="19" x14ac:dyDescent="0.2">
      <c r="A30" s="10" t="s">
        <v>227</v>
      </c>
      <c r="B30" s="10" t="s">
        <v>130</v>
      </c>
      <c r="C30" s="10" t="s">
        <v>161</v>
      </c>
      <c r="D30" s="31">
        <v>434</v>
      </c>
      <c r="E30" s="10" t="s">
        <v>111</v>
      </c>
      <c r="F30" s="10">
        <v>757449</v>
      </c>
      <c r="G30" s="10" t="s">
        <v>112</v>
      </c>
      <c r="H30" s="10" t="s">
        <v>26</v>
      </c>
      <c r="I30" s="10" t="s">
        <v>27</v>
      </c>
      <c r="J30" s="10">
        <v>18</v>
      </c>
      <c r="K30" s="23">
        <v>45830.301689814813</v>
      </c>
      <c r="L30" s="10" t="s">
        <v>228</v>
      </c>
    </row>
    <row r="31" spans="1:12" ht="19" x14ac:dyDescent="0.2">
      <c r="A31" s="10" t="s">
        <v>229</v>
      </c>
      <c r="B31" s="10" t="s">
        <v>230</v>
      </c>
      <c r="C31" s="10" t="s">
        <v>231</v>
      </c>
      <c r="D31" s="31">
        <v>433</v>
      </c>
      <c r="E31" s="10" t="s">
        <v>232</v>
      </c>
      <c r="F31" s="10">
        <v>635308</v>
      </c>
      <c r="G31" s="10" t="s">
        <v>112</v>
      </c>
      <c r="H31" s="10" t="s">
        <v>26</v>
      </c>
      <c r="I31" s="10" t="s">
        <v>27</v>
      </c>
      <c r="J31" s="10">
        <v>43</v>
      </c>
      <c r="K31" s="23">
        <v>45830.301400462966</v>
      </c>
      <c r="L31" s="10" t="s">
        <v>233</v>
      </c>
    </row>
    <row r="32" spans="1:12" ht="19" x14ac:dyDescent="0.2">
      <c r="A32" s="10" t="s">
        <v>80</v>
      </c>
      <c r="B32" s="10" t="s">
        <v>81</v>
      </c>
      <c r="C32" s="10" t="s">
        <v>62</v>
      </c>
      <c r="D32" s="31">
        <v>432</v>
      </c>
      <c r="E32" s="10" t="s">
        <v>82</v>
      </c>
      <c r="F32" s="10">
        <v>401600</v>
      </c>
      <c r="G32" s="10" t="s">
        <v>112</v>
      </c>
      <c r="H32" s="10" t="s">
        <v>26</v>
      </c>
      <c r="I32" s="10" t="s">
        <v>27</v>
      </c>
      <c r="J32" s="10">
        <v>37</v>
      </c>
      <c r="K32" s="23">
        <v>45830.300717592596</v>
      </c>
      <c r="L32" s="10" t="s">
        <v>234</v>
      </c>
    </row>
    <row r="33" spans="1:12" ht="19" x14ac:dyDescent="0.2">
      <c r="A33" s="10" t="s">
        <v>235</v>
      </c>
      <c r="B33" s="10" t="s">
        <v>202</v>
      </c>
      <c r="C33" s="10" t="s">
        <v>236</v>
      </c>
      <c r="D33" s="31">
        <v>431</v>
      </c>
      <c r="E33" s="10" t="s">
        <v>237</v>
      </c>
      <c r="F33" s="10">
        <v>754569</v>
      </c>
      <c r="G33" s="10" t="s">
        <v>112</v>
      </c>
      <c r="H33" s="10" t="s">
        <v>26</v>
      </c>
      <c r="I33" s="10" t="s">
        <v>36</v>
      </c>
      <c r="J33" s="10">
        <v>44</v>
      </c>
      <c r="K33" s="23">
        <v>45830.300532407404</v>
      </c>
      <c r="L33" s="10" t="s">
        <v>238</v>
      </c>
    </row>
    <row r="34" spans="1:12" ht="19" x14ac:dyDescent="0.2">
      <c r="A34" s="10" t="s">
        <v>239</v>
      </c>
      <c r="B34" s="10" t="s">
        <v>240</v>
      </c>
      <c r="C34" s="10"/>
      <c r="D34" s="31">
        <v>430</v>
      </c>
      <c r="E34" s="10" t="s">
        <v>241</v>
      </c>
      <c r="F34" s="10">
        <v>760588</v>
      </c>
      <c r="G34" s="10" t="s">
        <v>112</v>
      </c>
      <c r="H34" s="10" t="s">
        <v>26</v>
      </c>
      <c r="I34" s="10" t="s">
        <v>41</v>
      </c>
      <c r="J34" s="10">
        <v>32</v>
      </c>
      <c r="K34" s="10" t="s">
        <v>242</v>
      </c>
      <c r="L34" s="10"/>
    </row>
    <row r="35" spans="1:12" ht="19" x14ac:dyDescent="0.2">
      <c r="A35" s="10" t="s">
        <v>243</v>
      </c>
      <c r="B35" s="10" t="s">
        <v>244</v>
      </c>
      <c r="C35" s="10" t="s">
        <v>245</v>
      </c>
      <c r="D35" s="31">
        <v>429</v>
      </c>
      <c r="E35" s="10" t="s">
        <v>59</v>
      </c>
      <c r="F35" s="10">
        <v>269174</v>
      </c>
      <c r="G35" s="10" t="s">
        <v>112</v>
      </c>
      <c r="H35" s="10" t="s">
        <v>26</v>
      </c>
      <c r="I35" s="10" t="s">
        <v>27</v>
      </c>
      <c r="J35" s="10">
        <v>42</v>
      </c>
      <c r="K35" s="23">
        <v>45830.300127314818</v>
      </c>
      <c r="L35" s="10" t="s">
        <v>246</v>
      </c>
    </row>
    <row r="36" spans="1:12" ht="19" x14ac:dyDescent="0.2">
      <c r="A36" s="10" t="s">
        <v>247</v>
      </c>
      <c r="B36" s="10" t="s">
        <v>70</v>
      </c>
      <c r="C36" s="10" t="s">
        <v>248</v>
      </c>
      <c r="D36" s="31">
        <v>428</v>
      </c>
      <c r="E36" s="10" t="s">
        <v>249</v>
      </c>
      <c r="F36" s="10">
        <v>767567</v>
      </c>
      <c r="G36" s="10" t="s">
        <v>112</v>
      </c>
      <c r="H36" s="10" t="s">
        <v>26</v>
      </c>
      <c r="I36" s="10" t="s">
        <v>27</v>
      </c>
      <c r="J36" s="10">
        <v>37</v>
      </c>
      <c r="K36" s="23">
        <v>45830.299699074072</v>
      </c>
      <c r="L36" s="10" t="s">
        <v>250</v>
      </c>
    </row>
    <row r="37" spans="1:12" ht="19" x14ac:dyDescent="0.2">
      <c r="A37" s="10" t="s">
        <v>251</v>
      </c>
      <c r="B37" s="10" t="s">
        <v>198</v>
      </c>
      <c r="C37" s="10" t="s">
        <v>252</v>
      </c>
      <c r="D37" s="31">
        <v>427</v>
      </c>
      <c r="E37" s="10" t="s">
        <v>253</v>
      </c>
      <c r="F37" s="10">
        <v>607421</v>
      </c>
      <c r="G37" s="10" t="s">
        <v>112</v>
      </c>
      <c r="H37" s="10" t="s">
        <v>26</v>
      </c>
      <c r="I37" s="10" t="s">
        <v>254</v>
      </c>
      <c r="J37" s="10">
        <v>15</v>
      </c>
      <c r="K37" s="23">
        <v>45830.299710648149</v>
      </c>
      <c r="L37" s="10" t="s">
        <v>255</v>
      </c>
    </row>
    <row r="38" spans="1:12" ht="19" x14ac:dyDescent="0.2">
      <c r="A38" s="10" t="s">
        <v>256</v>
      </c>
      <c r="B38" s="10" t="s">
        <v>257</v>
      </c>
      <c r="C38" s="10" t="s">
        <v>203</v>
      </c>
      <c r="D38" s="31">
        <v>426</v>
      </c>
      <c r="E38" s="10" t="s">
        <v>258</v>
      </c>
      <c r="F38" s="10">
        <v>757455</v>
      </c>
      <c r="G38" s="10" t="s">
        <v>112</v>
      </c>
      <c r="H38" s="10" t="s">
        <v>26</v>
      </c>
      <c r="I38" s="10" t="s">
        <v>27</v>
      </c>
      <c r="J38" s="10">
        <v>32</v>
      </c>
      <c r="K38" s="23">
        <v>45830.299467592595</v>
      </c>
      <c r="L38" s="10" t="s">
        <v>149</v>
      </c>
    </row>
    <row r="39" spans="1:12" ht="19" x14ac:dyDescent="0.2">
      <c r="A39" s="10" t="s">
        <v>259</v>
      </c>
      <c r="B39" s="10" t="s">
        <v>260</v>
      </c>
      <c r="C39" s="10" t="s">
        <v>261</v>
      </c>
      <c r="D39" s="10">
        <v>425</v>
      </c>
      <c r="E39" s="10" t="s">
        <v>262</v>
      </c>
      <c r="F39" s="10">
        <v>651939</v>
      </c>
      <c r="G39" s="10" t="s">
        <v>112</v>
      </c>
      <c r="H39" s="10" t="s">
        <v>26</v>
      </c>
      <c r="I39" s="10" t="s">
        <v>27</v>
      </c>
      <c r="J39" s="10">
        <v>17</v>
      </c>
      <c r="K39" s="23">
        <v>45830.299340277779</v>
      </c>
      <c r="L39" s="10" t="s">
        <v>118</v>
      </c>
    </row>
    <row r="40" spans="1:12" ht="19" x14ac:dyDescent="0.2">
      <c r="A40" s="10" t="s">
        <v>263</v>
      </c>
      <c r="B40" s="10" t="s">
        <v>264</v>
      </c>
      <c r="C40" s="10" t="s">
        <v>265</v>
      </c>
      <c r="D40" s="10">
        <v>424</v>
      </c>
      <c r="E40" s="10" t="s">
        <v>266</v>
      </c>
      <c r="F40" s="10">
        <v>645010</v>
      </c>
      <c r="G40" s="10" t="s">
        <v>112</v>
      </c>
      <c r="H40" s="10" t="s">
        <v>26</v>
      </c>
      <c r="I40" s="10" t="s">
        <v>27</v>
      </c>
      <c r="J40" s="10">
        <v>29</v>
      </c>
      <c r="K40" s="23">
        <v>45830.299189814818</v>
      </c>
      <c r="L40" s="10" t="s">
        <v>267</v>
      </c>
    </row>
    <row r="41" spans="1:12" ht="19" x14ac:dyDescent="0.2">
      <c r="A41" s="10" t="s">
        <v>268</v>
      </c>
      <c r="B41" s="10" t="s">
        <v>269</v>
      </c>
      <c r="C41" s="10" t="s">
        <v>270</v>
      </c>
      <c r="D41" s="31">
        <v>423</v>
      </c>
      <c r="E41" s="10" t="s">
        <v>79</v>
      </c>
      <c r="F41" s="10">
        <v>624245</v>
      </c>
      <c r="G41" s="10" t="s">
        <v>112</v>
      </c>
      <c r="H41" s="10" t="s">
        <v>26</v>
      </c>
      <c r="I41" s="10" t="s">
        <v>27</v>
      </c>
      <c r="J41" s="10">
        <v>40</v>
      </c>
      <c r="K41" s="23">
        <v>45830.29892361111</v>
      </c>
      <c r="L41" s="10" t="s">
        <v>271</v>
      </c>
    </row>
    <row r="42" spans="1:12" ht="19" x14ac:dyDescent="0.2">
      <c r="A42" s="10" t="s">
        <v>272</v>
      </c>
      <c r="B42" s="10" t="s">
        <v>273</v>
      </c>
      <c r="C42" s="10"/>
      <c r="D42" s="10">
        <v>422</v>
      </c>
      <c r="E42" s="10" t="s">
        <v>274</v>
      </c>
      <c r="F42" s="10">
        <v>787245</v>
      </c>
      <c r="G42" s="10" t="s">
        <v>112</v>
      </c>
      <c r="H42" s="10" t="s">
        <v>26</v>
      </c>
      <c r="I42" s="10" t="s">
        <v>27</v>
      </c>
      <c r="J42" s="10">
        <v>24</v>
      </c>
      <c r="K42" s="23">
        <v>45830.299004629633</v>
      </c>
      <c r="L42" s="10" t="s">
        <v>275</v>
      </c>
    </row>
    <row r="43" spans="1:12" ht="19" x14ac:dyDescent="0.2">
      <c r="A43" s="10" t="s">
        <v>276</v>
      </c>
      <c r="B43" s="10" t="s">
        <v>277</v>
      </c>
      <c r="C43" s="10" t="s">
        <v>278</v>
      </c>
      <c r="D43" s="31">
        <v>421</v>
      </c>
      <c r="E43" s="10" t="s">
        <v>279</v>
      </c>
      <c r="F43" s="10" t="s">
        <v>46</v>
      </c>
      <c r="G43" s="10" t="s">
        <v>112</v>
      </c>
      <c r="H43" s="10"/>
      <c r="I43" s="10" t="s">
        <v>27</v>
      </c>
      <c r="J43" s="10">
        <v>43</v>
      </c>
      <c r="K43" s="23">
        <v>45830.297210648147</v>
      </c>
      <c r="L43" s="10" t="s">
        <v>280</v>
      </c>
    </row>
    <row r="44" spans="1:12" ht="19" x14ac:dyDescent="0.2">
      <c r="A44" s="10" t="s">
        <v>281</v>
      </c>
      <c r="B44" s="10" t="s">
        <v>282</v>
      </c>
      <c r="C44" s="10" t="s">
        <v>283</v>
      </c>
      <c r="D44" s="31">
        <v>420</v>
      </c>
      <c r="E44" s="10" t="s">
        <v>284</v>
      </c>
      <c r="F44" s="10">
        <v>573522</v>
      </c>
      <c r="G44" s="10" t="s">
        <v>112</v>
      </c>
      <c r="H44" s="10" t="s">
        <v>26</v>
      </c>
      <c r="I44" s="10" t="s">
        <v>27</v>
      </c>
      <c r="J44" s="10">
        <v>41</v>
      </c>
      <c r="K44" s="23">
        <v>45830.296990740739</v>
      </c>
      <c r="L44" s="10" t="s">
        <v>285</v>
      </c>
    </row>
    <row r="45" spans="1:12" ht="19" x14ac:dyDescent="0.2">
      <c r="A45" s="10" t="s">
        <v>286</v>
      </c>
      <c r="B45" s="10" t="s">
        <v>209</v>
      </c>
      <c r="C45" s="10" t="s">
        <v>265</v>
      </c>
      <c r="D45" s="31">
        <v>419</v>
      </c>
      <c r="E45" s="10" t="s">
        <v>131</v>
      </c>
      <c r="F45" s="10">
        <v>760730</v>
      </c>
      <c r="G45" s="10" t="s">
        <v>112</v>
      </c>
      <c r="H45" s="10" t="s">
        <v>26</v>
      </c>
      <c r="I45" s="10" t="s">
        <v>27</v>
      </c>
      <c r="J45" s="10">
        <v>27</v>
      </c>
      <c r="K45" s="23">
        <v>45830.297222222223</v>
      </c>
      <c r="L45" s="10" t="s">
        <v>254</v>
      </c>
    </row>
    <row r="46" spans="1:12" ht="19" x14ac:dyDescent="0.2">
      <c r="A46" s="10" t="s">
        <v>287</v>
      </c>
      <c r="B46" s="10" t="s">
        <v>288</v>
      </c>
      <c r="C46" s="10" t="s">
        <v>289</v>
      </c>
      <c r="D46" s="10">
        <v>418</v>
      </c>
      <c r="E46" s="10" t="s">
        <v>290</v>
      </c>
      <c r="F46" s="10" t="s">
        <v>46</v>
      </c>
      <c r="G46" s="10" t="s">
        <v>112</v>
      </c>
      <c r="H46" s="10"/>
      <c r="I46" s="10" t="s">
        <v>27</v>
      </c>
      <c r="J46" s="10">
        <v>31</v>
      </c>
      <c r="K46" s="23">
        <v>45830.296585648146</v>
      </c>
      <c r="L46" s="10" t="s">
        <v>291</v>
      </c>
    </row>
    <row r="47" spans="1:12" ht="19" x14ac:dyDescent="0.2">
      <c r="A47" s="10" t="s">
        <v>292</v>
      </c>
      <c r="B47" s="10" t="s">
        <v>293</v>
      </c>
      <c r="C47" s="10" t="s">
        <v>294</v>
      </c>
      <c r="D47" s="31">
        <v>417</v>
      </c>
      <c r="E47" s="10" t="s">
        <v>295</v>
      </c>
      <c r="F47" s="10">
        <v>789571</v>
      </c>
      <c r="G47" s="10" t="s">
        <v>112</v>
      </c>
      <c r="H47" s="10" t="s">
        <v>26</v>
      </c>
      <c r="I47" s="10" t="s">
        <v>41</v>
      </c>
      <c r="J47" s="10">
        <v>35</v>
      </c>
      <c r="K47" s="23">
        <v>45830.2965625</v>
      </c>
      <c r="L47" s="10" t="s">
        <v>296</v>
      </c>
    </row>
    <row r="48" spans="1:12" ht="19" x14ac:dyDescent="0.2">
      <c r="A48" s="10" t="s">
        <v>32</v>
      </c>
      <c r="B48" s="10" t="s">
        <v>33</v>
      </c>
      <c r="C48" s="10" t="s">
        <v>34</v>
      </c>
      <c r="D48" s="31">
        <v>416</v>
      </c>
      <c r="E48" s="10" t="s">
        <v>35</v>
      </c>
      <c r="F48" s="10">
        <v>753046</v>
      </c>
      <c r="G48" s="10" t="s">
        <v>112</v>
      </c>
      <c r="H48" s="10" t="s">
        <v>26</v>
      </c>
      <c r="I48" s="10" t="s">
        <v>36</v>
      </c>
      <c r="J48" s="10">
        <v>40</v>
      </c>
      <c r="K48" s="23">
        <v>45830.296354166669</v>
      </c>
      <c r="L48" s="10" t="s">
        <v>297</v>
      </c>
    </row>
    <row r="49" spans="1:12" ht="19" x14ac:dyDescent="0.2">
      <c r="A49" s="10" t="s">
        <v>298</v>
      </c>
      <c r="B49" s="10" t="s">
        <v>70</v>
      </c>
      <c r="C49" s="10" t="s">
        <v>203</v>
      </c>
      <c r="D49" s="10">
        <v>415</v>
      </c>
      <c r="E49" s="10" t="s">
        <v>299</v>
      </c>
      <c r="F49" s="10">
        <v>434151</v>
      </c>
      <c r="G49" s="10" t="s">
        <v>112</v>
      </c>
      <c r="H49" s="10" t="s">
        <v>26</v>
      </c>
      <c r="I49" s="10" t="s">
        <v>27</v>
      </c>
      <c r="J49" s="10">
        <v>36</v>
      </c>
      <c r="K49" s="23">
        <v>45830.295740740738</v>
      </c>
      <c r="L49" s="10" t="s">
        <v>300</v>
      </c>
    </row>
    <row r="50" spans="1:12" ht="19" x14ac:dyDescent="0.2">
      <c r="A50" s="10" t="s">
        <v>301</v>
      </c>
      <c r="B50" s="10" t="s">
        <v>302</v>
      </c>
      <c r="C50" s="10" t="s">
        <v>265</v>
      </c>
      <c r="D50" s="31">
        <v>414</v>
      </c>
      <c r="E50" s="10" t="s">
        <v>131</v>
      </c>
      <c r="F50" s="10">
        <v>657136</v>
      </c>
      <c r="G50" s="10" t="s">
        <v>112</v>
      </c>
      <c r="H50" s="10" t="s">
        <v>26</v>
      </c>
      <c r="I50" s="10" t="s">
        <v>27</v>
      </c>
      <c r="J50" s="10">
        <v>23</v>
      </c>
      <c r="K50" s="23">
        <v>45830.295902777776</v>
      </c>
      <c r="L50" s="10" t="s">
        <v>303</v>
      </c>
    </row>
    <row r="51" spans="1:12" ht="19" x14ac:dyDescent="0.2">
      <c r="A51" s="10" t="s">
        <v>304</v>
      </c>
      <c r="B51" s="10" t="s">
        <v>305</v>
      </c>
      <c r="C51" s="10" t="s">
        <v>306</v>
      </c>
      <c r="D51" s="31">
        <v>413</v>
      </c>
      <c r="E51" s="10" t="s">
        <v>307</v>
      </c>
      <c r="F51" s="10">
        <v>612160</v>
      </c>
      <c r="G51" s="10" t="s">
        <v>112</v>
      </c>
      <c r="H51" s="10" t="s">
        <v>26</v>
      </c>
      <c r="I51" s="10" t="s">
        <v>27</v>
      </c>
      <c r="J51" s="10">
        <v>38</v>
      </c>
      <c r="K51" s="23">
        <v>45830.29415509259</v>
      </c>
      <c r="L51" s="10" t="s">
        <v>308</v>
      </c>
    </row>
    <row r="52" spans="1:12" ht="19" x14ac:dyDescent="0.2">
      <c r="A52" s="10" t="s">
        <v>309</v>
      </c>
      <c r="B52" s="10" t="s">
        <v>310</v>
      </c>
      <c r="C52" s="10" t="s">
        <v>306</v>
      </c>
      <c r="D52" s="31">
        <v>412</v>
      </c>
      <c r="E52" s="10" t="s">
        <v>311</v>
      </c>
      <c r="F52" s="10">
        <v>753261</v>
      </c>
      <c r="G52" s="10" t="s">
        <v>112</v>
      </c>
      <c r="H52" s="10" t="s">
        <v>26</v>
      </c>
      <c r="I52" s="10" t="s">
        <v>41</v>
      </c>
      <c r="J52" s="10">
        <v>36</v>
      </c>
      <c r="K52" s="23">
        <v>45830.294085648151</v>
      </c>
      <c r="L52" s="10" t="s">
        <v>312</v>
      </c>
    </row>
    <row r="53" spans="1:12" ht="19" x14ac:dyDescent="0.2">
      <c r="A53" s="10" t="s">
        <v>313</v>
      </c>
      <c r="B53" s="10" t="s">
        <v>244</v>
      </c>
      <c r="C53" s="10" t="s">
        <v>314</v>
      </c>
      <c r="D53" s="31">
        <v>411</v>
      </c>
      <c r="E53" s="10" t="s">
        <v>315</v>
      </c>
      <c r="F53" s="10">
        <v>551543</v>
      </c>
      <c r="G53" s="10" t="s">
        <v>112</v>
      </c>
      <c r="H53" s="10" t="s">
        <v>26</v>
      </c>
      <c r="I53" s="10" t="s">
        <v>41</v>
      </c>
      <c r="J53" s="10">
        <v>35</v>
      </c>
      <c r="K53" s="23">
        <v>45830.29351851852</v>
      </c>
      <c r="L53" s="10" t="s">
        <v>316</v>
      </c>
    </row>
    <row r="54" spans="1:12" ht="19" x14ac:dyDescent="0.2">
      <c r="A54" s="10" t="s">
        <v>317</v>
      </c>
      <c r="B54" s="10" t="s">
        <v>81</v>
      </c>
      <c r="C54" s="10" t="s">
        <v>318</v>
      </c>
      <c r="D54" s="31">
        <v>410</v>
      </c>
      <c r="E54" s="10" t="s">
        <v>319</v>
      </c>
      <c r="F54" s="10">
        <v>776802</v>
      </c>
      <c r="G54" s="10" t="s">
        <v>112</v>
      </c>
      <c r="H54" s="10" t="s">
        <v>26</v>
      </c>
      <c r="I54" s="10" t="s">
        <v>41</v>
      </c>
      <c r="J54" s="10">
        <v>30</v>
      </c>
      <c r="K54" s="23">
        <v>45830.29210648148</v>
      </c>
      <c r="L54" s="10" t="s">
        <v>320</v>
      </c>
    </row>
    <row r="55" spans="1:12" ht="19" x14ac:dyDescent="0.2">
      <c r="A55" s="10" t="s">
        <v>321</v>
      </c>
      <c r="B55" s="10" t="s">
        <v>198</v>
      </c>
      <c r="C55" s="10"/>
      <c r="D55" s="10">
        <v>409</v>
      </c>
      <c r="E55" s="10" t="s">
        <v>199</v>
      </c>
      <c r="F55" s="10">
        <v>534879</v>
      </c>
      <c r="G55" s="10" t="s">
        <v>112</v>
      </c>
      <c r="H55" s="10" t="s">
        <v>26</v>
      </c>
      <c r="I55" s="10" t="s">
        <v>36</v>
      </c>
      <c r="J55" s="10">
        <v>36</v>
      </c>
      <c r="K55" s="23">
        <v>45830.291585648149</v>
      </c>
      <c r="L55" s="10" t="s">
        <v>322</v>
      </c>
    </row>
    <row r="56" spans="1:12" ht="19" x14ac:dyDescent="0.2">
      <c r="A56" s="10" t="s">
        <v>323</v>
      </c>
      <c r="B56" s="10" t="s">
        <v>324</v>
      </c>
      <c r="C56" s="10"/>
      <c r="D56" s="31">
        <v>408</v>
      </c>
      <c r="E56" s="10" t="s">
        <v>325</v>
      </c>
      <c r="F56" s="10">
        <v>384311</v>
      </c>
      <c r="G56" s="10" t="s">
        <v>112</v>
      </c>
      <c r="H56" s="10" t="s">
        <v>26</v>
      </c>
      <c r="I56" s="10" t="s">
        <v>27</v>
      </c>
      <c r="J56" s="10">
        <v>27</v>
      </c>
      <c r="K56" s="23">
        <v>45830.29011574074</v>
      </c>
      <c r="L56" s="10" t="s">
        <v>326</v>
      </c>
    </row>
    <row r="57" spans="1:12" ht="19" x14ac:dyDescent="0.2">
      <c r="A57" s="10" t="s">
        <v>327</v>
      </c>
      <c r="B57" s="10" t="s">
        <v>328</v>
      </c>
      <c r="C57" s="10"/>
      <c r="D57" s="31">
        <v>407</v>
      </c>
      <c r="E57" s="10"/>
      <c r="F57" s="10">
        <v>790669</v>
      </c>
      <c r="G57" s="10" t="s">
        <v>112</v>
      </c>
      <c r="H57" s="10" t="s">
        <v>26</v>
      </c>
      <c r="I57" s="10" t="s">
        <v>27</v>
      </c>
      <c r="J57" s="10">
        <v>15</v>
      </c>
      <c r="K57" s="10" t="s">
        <v>242</v>
      </c>
      <c r="L57" s="10"/>
    </row>
    <row r="58" spans="1:12" ht="19" x14ac:dyDescent="0.2">
      <c r="A58" s="10" t="s">
        <v>329</v>
      </c>
      <c r="B58" s="10" t="s">
        <v>330</v>
      </c>
      <c r="C58" s="10" t="s">
        <v>331</v>
      </c>
      <c r="D58" s="10">
        <v>406</v>
      </c>
      <c r="E58" s="10" t="s">
        <v>332</v>
      </c>
      <c r="F58" s="10">
        <v>614031</v>
      </c>
      <c r="G58" s="10" t="s">
        <v>112</v>
      </c>
      <c r="H58" s="10" t="s">
        <v>26</v>
      </c>
      <c r="I58" s="10" t="s">
        <v>27</v>
      </c>
      <c r="J58" s="10">
        <v>15</v>
      </c>
      <c r="K58" s="23">
        <v>45830.289027777777</v>
      </c>
      <c r="L58" s="10" t="s">
        <v>280</v>
      </c>
    </row>
    <row r="59" spans="1:12" ht="19" x14ac:dyDescent="0.2">
      <c r="A59" s="10" t="s">
        <v>333</v>
      </c>
      <c r="B59" s="10" t="s">
        <v>334</v>
      </c>
      <c r="C59" s="10"/>
      <c r="D59" s="10">
        <v>404</v>
      </c>
      <c r="E59" s="10" t="s">
        <v>335</v>
      </c>
      <c r="F59" s="10">
        <v>791813</v>
      </c>
      <c r="G59" s="10" t="s">
        <v>112</v>
      </c>
      <c r="H59" s="10" t="s">
        <v>26</v>
      </c>
      <c r="I59" s="10" t="s">
        <v>27</v>
      </c>
      <c r="J59" s="10">
        <v>33</v>
      </c>
      <c r="K59" s="23">
        <v>45830.287407407406</v>
      </c>
      <c r="L59" s="10" t="s">
        <v>336</v>
      </c>
    </row>
    <row r="60" spans="1:12" ht="19" x14ac:dyDescent="0.2">
      <c r="A60" s="10" t="s">
        <v>337</v>
      </c>
      <c r="B60" s="10" t="s">
        <v>190</v>
      </c>
      <c r="C60" s="10" t="s">
        <v>338</v>
      </c>
      <c r="D60" s="31">
        <v>403</v>
      </c>
      <c r="E60" s="10" t="s">
        <v>50</v>
      </c>
      <c r="F60" s="10">
        <v>768059</v>
      </c>
      <c r="G60" s="10" t="s">
        <v>112</v>
      </c>
      <c r="H60" s="10" t="s">
        <v>26</v>
      </c>
      <c r="I60" s="10" t="s">
        <v>51</v>
      </c>
      <c r="J60" s="10">
        <v>27</v>
      </c>
      <c r="K60" s="23">
        <v>45830.286238425928</v>
      </c>
      <c r="L60" s="10" t="s">
        <v>339</v>
      </c>
    </row>
    <row r="61" spans="1:12" ht="19" x14ac:dyDescent="0.2">
      <c r="A61" s="10" t="s">
        <v>340</v>
      </c>
      <c r="B61" s="10" t="s">
        <v>341</v>
      </c>
      <c r="C61" s="10"/>
      <c r="D61" s="10">
        <v>402</v>
      </c>
      <c r="E61" s="10" t="s">
        <v>342</v>
      </c>
      <c r="F61" s="10">
        <v>759375</v>
      </c>
      <c r="G61" s="10" t="s">
        <v>112</v>
      </c>
      <c r="H61" s="10" t="s">
        <v>26</v>
      </c>
      <c r="I61" s="10" t="s">
        <v>27</v>
      </c>
      <c r="J61" s="10">
        <v>28</v>
      </c>
      <c r="K61" s="10" t="s">
        <v>242</v>
      </c>
      <c r="L61" s="10"/>
    </row>
    <row r="62" spans="1:12" ht="19" x14ac:dyDescent="0.2">
      <c r="A62" s="10" t="s">
        <v>343</v>
      </c>
      <c r="B62" s="10" t="s">
        <v>344</v>
      </c>
      <c r="C62" s="10" t="s">
        <v>152</v>
      </c>
      <c r="D62" s="31">
        <v>401</v>
      </c>
      <c r="E62" s="10" t="s">
        <v>345</v>
      </c>
      <c r="F62" s="10">
        <v>758321</v>
      </c>
      <c r="G62" s="10" t="s">
        <v>112</v>
      </c>
      <c r="H62" s="10" t="s">
        <v>26</v>
      </c>
      <c r="I62" s="10" t="s">
        <v>27</v>
      </c>
      <c r="J62" s="10">
        <v>27</v>
      </c>
      <c r="K62" s="23">
        <v>45830.27925925926</v>
      </c>
      <c r="L62" s="10" t="s">
        <v>346</v>
      </c>
    </row>
    <row r="63" spans="1:12" ht="19" x14ac:dyDescent="0.2">
      <c r="A63" s="10" t="s">
        <v>347</v>
      </c>
      <c r="B63" s="10" t="s">
        <v>348</v>
      </c>
      <c r="C63" s="10" t="s">
        <v>349</v>
      </c>
      <c r="D63" s="31">
        <v>400</v>
      </c>
      <c r="E63" s="10" t="s">
        <v>350</v>
      </c>
      <c r="F63" s="10">
        <v>666584</v>
      </c>
      <c r="G63" s="10" t="s">
        <v>112</v>
      </c>
      <c r="H63" s="10" t="s">
        <v>26</v>
      </c>
      <c r="I63" s="10" t="s">
        <v>27</v>
      </c>
      <c r="J63" s="10">
        <v>34</v>
      </c>
      <c r="K63" s="23">
        <v>45830.277569444443</v>
      </c>
      <c r="L63" s="10" t="s">
        <v>275</v>
      </c>
    </row>
    <row r="64" spans="1:12" ht="19" x14ac:dyDescent="0.2">
      <c r="A64" s="10" t="s">
        <v>484</v>
      </c>
      <c r="B64" s="10" t="s">
        <v>334</v>
      </c>
      <c r="D64" s="31">
        <v>405</v>
      </c>
      <c r="E64" s="10" t="s">
        <v>485</v>
      </c>
      <c r="G64" s="10" t="s">
        <v>112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42C35-3FC5-5947-A30F-4DA8E2248936}">
  <sheetPr>
    <tabColor theme="9" tint="-0.249977111117893"/>
    <pageSetUpPr fitToPage="1"/>
  </sheetPr>
  <dimension ref="A1:J64"/>
  <sheetViews>
    <sheetView showGridLines="0" workbookViewId="0">
      <selection activeCell="Q32" sqref="Q32"/>
    </sheetView>
  </sheetViews>
  <sheetFormatPr baseColWidth="10" defaultColWidth="8.83203125" defaultRowHeight="15" x14ac:dyDescent="0.2"/>
  <cols>
    <col min="1" max="1" width="16.83203125" customWidth="1"/>
    <col min="2" max="2" width="8.6640625" style="2" customWidth="1"/>
    <col min="3" max="3" width="16.5" customWidth="1"/>
    <col min="4" max="4" width="17.5" customWidth="1"/>
    <col min="5" max="5" width="38.83203125" customWidth="1"/>
    <col min="6" max="6" width="19.5" customWidth="1"/>
    <col min="7" max="7" width="14.33203125" hidden="1" customWidth="1"/>
    <col min="8" max="8" width="0" hidden="1" customWidth="1"/>
    <col min="10" max="10" width="0" hidden="1" customWidth="1"/>
  </cols>
  <sheetData>
    <row r="1" spans="1:10" ht="15" customHeight="1" x14ac:dyDescent="0.2">
      <c r="A1" s="3"/>
      <c r="B1" s="3"/>
      <c r="D1" s="3"/>
      <c r="E1" s="3"/>
      <c r="F1" s="3"/>
      <c r="J1">
        <v>51</v>
      </c>
    </row>
    <row r="2" spans="1:10" ht="15" customHeight="1" x14ac:dyDescent="0.2">
      <c r="A2" s="3"/>
      <c r="B2" s="3"/>
      <c r="C2" s="3"/>
      <c r="D2" s="3"/>
      <c r="E2" s="3"/>
      <c r="F2" s="3"/>
    </row>
    <row r="3" spans="1:10" ht="15" customHeight="1" x14ac:dyDescent="0.2">
      <c r="A3" s="3"/>
      <c r="B3" s="3"/>
      <c r="C3" s="3"/>
      <c r="D3" s="3"/>
      <c r="E3" s="3"/>
      <c r="F3" s="3"/>
    </row>
    <row r="4" spans="1:10" ht="47" customHeight="1" x14ac:dyDescent="0.2">
      <c r="A4" s="3"/>
      <c r="B4" s="3"/>
      <c r="C4" s="3"/>
      <c r="D4" s="3"/>
      <c r="E4" s="19" t="s">
        <v>102</v>
      </c>
      <c r="F4" s="19"/>
      <c r="G4" s="19"/>
      <c r="H4" s="19"/>
      <c r="I4" s="19"/>
    </row>
    <row r="5" spans="1:10" ht="15" customHeight="1" x14ac:dyDescent="0.2">
      <c r="C5" s="3"/>
      <c r="D5" s="3"/>
      <c r="E5" s="3"/>
    </row>
    <row r="6" spans="1:10" ht="15" customHeight="1" x14ac:dyDescent="0.2">
      <c r="C6" s="3"/>
      <c r="D6" s="3"/>
      <c r="E6" s="3"/>
      <c r="F6" s="3"/>
    </row>
    <row r="7" spans="1:10" ht="15" customHeight="1" x14ac:dyDescent="0.2">
      <c r="C7" s="3"/>
      <c r="D7" s="3"/>
      <c r="E7" s="3"/>
      <c r="F7" s="3"/>
    </row>
    <row r="8" spans="1:10" ht="15" customHeight="1" x14ac:dyDescent="0.2">
      <c r="C8" s="3"/>
      <c r="D8" s="3"/>
      <c r="E8" s="3"/>
      <c r="F8" s="3"/>
    </row>
    <row r="9" spans="1:10" ht="15" customHeight="1" x14ac:dyDescent="0.2">
      <c r="C9" s="3"/>
      <c r="D9" s="3"/>
      <c r="E9" s="3"/>
      <c r="F9" s="3"/>
    </row>
    <row r="10" spans="1:10" ht="19" customHeight="1" x14ac:dyDescent="0.25">
      <c r="A10" s="11" t="str">
        <f>'Men 5 Results'!A10</f>
        <v>Smoketown, PA</v>
      </c>
      <c r="C10" s="3"/>
      <c r="D10" s="3"/>
      <c r="E10" s="17" t="s">
        <v>100</v>
      </c>
      <c r="F10" s="3"/>
    </row>
    <row r="11" spans="1:10" ht="19" customHeight="1" x14ac:dyDescent="0.25">
      <c r="A11" s="12">
        <f>'Men 5 Results'!A11</f>
        <v>45829</v>
      </c>
      <c r="B11" s="4"/>
      <c r="C11" s="3"/>
      <c r="D11" s="3"/>
      <c r="E11" s="16"/>
      <c r="F11" s="3"/>
      <c r="G11" s="4"/>
    </row>
    <row r="12" spans="1:10" ht="19" x14ac:dyDescent="0.25">
      <c r="A12" s="7" t="s">
        <v>4</v>
      </c>
      <c r="B12" s="8" t="s">
        <v>3</v>
      </c>
      <c r="C12" s="7" t="s">
        <v>0</v>
      </c>
      <c r="D12" s="7" t="s">
        <v>1</v>
      </c>
      <c r="E12" s="7" t="s">
        <v>2</v>
      </c>
      <c r="F12" s="7" t="s">
        <v>6</v>
      </c>
      <c r="G12" s="7" t="s">
        <v>5</v>
      </c>
      <c r="H12" s="7" t="s">
        <v>14</v>
      </c>
      <c r="I12" s="7" t="s">
        <v>13</v>
      </c>
      <c r="J12" s="7" t="s">
        <v>352</v>
      </c>
    </row>
    <row r="13" spans="1:10" ht="19" x14ac:dyDescent="0.25">
      <c r="A13" s="5">
        <v>1</v>
      </c>
      <c r="B13" s="5">
        <v>518</v>
      </c>
      <c r="C13" s="6" t="str">
        <f>_xlfn.XLOOKUP(B13,'Men 55+ Start List'!D:D,'Men 55+ Start List'!A:A,"")</f>
        <v>Isle</v>
      </c>
      <c r="D13" s="6" t="str">
        <f>_xlfn.XLOOKUP(B13,'Men 55+ Start List'!D:D,'Men 55+ Start List'!B:B,"")</f>
        <v>Tim</v>
      </c>
      <c r="E13" s="6" t="str">
        <f>_xlfn.XLOOKUP(B13,'Men 55+ Start List'!D:D,'Men 55+ Start List'!C:C,"")</f>
        <v>Bigfoot Endurance Racing p/b TREK</v>
      </c>
      <c r="F13" s="6" t="str">
        <f>_xlfn.XLOOKUP(B13,'Men 55+ Start List'!D:D,'Men 55+ Start List'!E:E,"")</f>
        <v>HAVERTOWN</v>
      </c>
      <c r="G13" s="6">
        <f>_xlfn.XLOOKUP(B13,'Men 55+ Start List'!D:D,'Men 55+ Start List'!F:F,"")</f>
        <v>300820</v>
      </c>
      <c r="H13" s="14" t="str">
        <f>_xlfn.XLOOKUP(B13,'Men 55+ Start List'!D:D,'Men 55+ Start List'!I:I,"")</f>
        <v>PA</v>
      </c>
      <c r="I13" s="14">
        <f>_xlfn.XLOOKUP(B13,'Men 55+ Start List'!D:D,'Men 55+ Start List'!J:J,"")</f>
        <v>60</v>
      </c>
      <c r="J13" s="14"/>
    </row>
    <row r="14" spans="1:10" ht="19" x14ac:dyDescent="0.25">
      <c r="A14" s="5">
        <v>2</v>
      </c>
      <c r="B14" s="5">
        <v>521</v>
      </c>
      <c r="C14" s="6" t="str">
        <f>_xlfn.XLOOKUP(B14,'Men 55+ Start List'!D:D,'Men 55+ Start List'!A:A,"")</f>
        <v>Miller</v>
      </c>
      <c r="D14" s="6" t="str">
        <f>_xlfn.XLOOKUP(B14,'Men 55+ Start List'!D:D,'Men 55+ Start List'!B:B,"")</f>
        <v>Michael</v>
      </c>
      <c r="E14" s="6" t="str">
        <f>_xlfn.XLOOKUP(B14,'Men 55+ Start List'!D:D,'Men 55+ Start List'!C:C,"")</f>
        <v>ActiveYards p/b Alchemer</v>
      </c>
      <c r="F14" s="6" t="str">
        <f>_xlfn.XLOOKUP(B14,'Men 55+ Start List'!D:D,'Men 55+ Start List'!E:E,"")</f>
        <v>Morgantown</v>
      </c>
      <c r="G14" s="6">
        <f>_xlfn.XLOOKUP(B14,'Men 55+ Start List'!D:D,'Men 55+ Start List'!F:F,"")</f>
        <v>57947</v>
      </c>
      <c r="H14" s="14" t="str">
        <f>_xlfn.XLOOKUP(B14,'Men 55+ Start List'!D:D,'Men 55+ Start List'!I:I,"")</f>
        <v>PA</v>
      </c>
      <c r="I14" s="14">
        <f>_xlfn.XLOOKUP(B14,'Men 55+ Start List'!D:D,'Men 55+ Start List'!J:J,"")</f>
        <v>56</v>
      </c>
      <c r="J14" s="14"/>
    </row>
    <row r="15" spans="1:10" ht="19" x14ac:dyDescent="0.25">
      <c r="A15" s="5">
        <v>3</v>
      </c>
      <c r="B15" s="5">
        <v>507</v>
      </c>
      <c r="C15" s="6" t="str">
        <f>_xlfn.XLOOKUP(B15,'Men 55+ Start List'!D:D,'Men 55+ Start List'!A:A,"")</f>
        <v>Stansbury</v>
      </c>
      <c r="D15" s="6" t="str">
        <f>_xlfn.XLOOKUP(B15,'Men 55+ Start List'!D:D,'Men 55+ Start List'!B:B,"")</f>
        <v>Neal</v>
      </c>
      <c r="E15" s="6" t="str">
        <f>_xlfn.XLOOKUP(B15,'Men 55+ Start List'!D:D,'Men 55+ Start List'!C:C,"")</f>
        <v>ActiveYards p/b Alchemer</v>
      </c>
      <c r="F15" s="6" t="str">
        <f>_xlfn.XLOOKUP(B15,'Men 55+ Start List'!D:D,'Men 55+ Start List'!E:E,"")</f>
        <v>Orefield</v>
      </c>
      <c r="G15" s="6">
        <f>_xlfn.XLOOKUP(B15,'Men 55+ Start List'!D:D,'Men 55+ Start List'!F:F,"")</f>
        <v>45968</v>
      </c>
      <c r="H15" s="14" t="str">
        <f>_xlfn.XLOOKUP(B15,'Men 55+ Start List'!D:D,'Men 55+ Start List'!I:I,"")</f>
        <v>PA</v>
      </c>
      <c r="I15" s="14">
        <f>_xlfn.XLOOKUP(B15,'Men 55+ Start List'!D:D,'Men 55+ Start List'!J:J,"")</f>
        <v>64</v>
      </c>
      <c r="J15" s="14"/>
    </row>
    <row r="16" spans="1:10" ht="19" x14ac:dyDescent="0.25">
      <c r="A16" s="5">
        <v>4</v>
      </c>
      <c r="B16" s="5">
        <v>505</v>
      </c>
      <c r="C16" s="6" t="str">
        <f>_xlfn.XLOOKUP(B16,'Men 55+ Start List'!D:D,'Men 55+ Start List'!A:A,"")</f>
        <v>Benitez</v>
      </c>
      <c r="D16" s="6" t="str">
        <f>_xlfn.XLOOKUP(B16,'Men 55+ Start List'!D:D,'Men 55+ Start List'!B:B,"")</f>
        <v>Ramon</v>
      </c>
      <c r="E16" s="6" t="str">
        <f>_xlfn.XLOOKUP(B16,'Men 55+ Start List'!D:D,'Men 55+ Start List'!C:C,"")</f>
        <v>OrthoVirginia Racing</v>
      </c>
      <c r="F16" s="6" t="str">
        <f>_xlfn.XLOOKUP(B16,'Men 55+ Start List'!D:D,'Men 55+ Start List'!E:E,"")</f>
        <v>Glenwood</v>
      </c>
      <c r="G16" s="6">
        <f>_xlfn.XLOOKUP(B16,'Men 55+ Start List'!D:D,'Men 55+ Start List'!F:F,"")</f>
        <v>3304</v>
      </c>
      <c r="H16" s="14" t="str">
        <f>_xlfn.XLOOKUP(B16,'Men 55+ Start List'!D:D,'Men 55+ Start List'!I:I,"")</f>
        <v>MD</v>
      </c>
      <c r="I16" s="14">
        <f>_xlfn.XLOOKUP(B16,'Men 55+ Start List'!D:D,'Men 55+ Start List'!J:J,"")</f>
        <v>61</v>
      </c>
      <c r="J16" s="14"/>
    </row>
    <row r="17" spans="1:10" ht="19" x14ac:dyDescent="0.25">
      <c r="A17" s="5">
        <v>5</v>
      </c>
      <c r="B17" s="5">
        <v>524</v>
      </c>
      <c r="C17" s="6" t="str">
        <f>_xlfn.XLOOKUP(B17,'Men 55+ Start List'!D:D,'Men 55+ Start List'!A:A,"")</f>
        <v>Sambrano</v>
      </c>
      <c r="D17" s="6" t="str">
        <f>_xlfn.XLOOKUP(B17,'Men 55+ Start List'!D:D,'Men 55+ Start List'!B:B,"")</f>
        <v>Michael</v>
      </c>
      <c r="E17" s="6" t="str">
        <f>_xlfn.XLOOKUP(B17,'Men 55+ Start List'!D:D,'Men 55+ Start List'!C:C,"")</f>
        <v>FitLore Elite</v>
      </c>
      <c r="F17" s="6" t="str">
        <f>_xlfn.XLOOKUP(B17,'Men 55+ Start List'!D:D,'Men 55+ Start List'!E:E,"")</f>
        <v>New York</v>
      </c>
      <c r="G17" s="6">
        <f>_xlfn.XLOOKUP(B17,'Men 55+ Start List'!D:D,'Men 55+ Start List'!F:F,"")</f>
        <v>244143</v>
      </c>
      <c r="H17" s="14" t="str">
        <f>_xlfn.XLOOKUP(B17,'Men 55+ Start List'!D:D,'Men 55+ Start List'!I:I,"")</f>
        <v>NY</v>
      </c>
      <c r="I17" s="14">
        <f>_xlfn.XLOOKUP(B17,'Men 55+ Start List'!D:D,'Men 55+ Start List'!J:J,"")</f>
        <v>60</v>
      </c>
      <c r="J17" s="14"/>
    </row>
    <row r="18" spans="1:10" ht="19" x14ac:dyDescent="0.25">
      <c r="A18" s="5">
        <v>6</v>
      </c>
      <c r="B18" s="5">
        <v>519</v>
      </c>
      <c r="C18" s="6" t="str">
        <f>_xlfn.XLOOKUP(B18,'Men 55+ Start List'!D:D,'Men 55+ Start List'!A:A,"")</f>
        <v>Grant</v>
      </c>
      <c r="D18" s="6" t="str">
        <f>_xlfn.XLOOKUP(B18,'Men 55+ Start List'!D:D,'Men 55+ Start List'!B:B,"")</f>
        <v>Dave</v>
      </c>
      <c r="E18" s="6" t="str">
        <f>_xlfn.XLOOKUP(B18,'Men 55+ Start List'!D:D,'Men 55+ Start List'!C:C,"")</f>
        <v>ActiveYards p/b Alchemer</v>
      </c>
      <c r="F18" s="6" t="str">
        <f>_xlfn.XLOOKUP(B18,'Men 55+ Start List'!D:D,'Men 55+ Start List'!E:E,"")</f>
        <v>Downingtown</v>
      </c>
      <c r="G18" s="6">
        <f>_xlfn.XLOOKUP(B18,'Men 55+ Start List'!D:D,'Men 55+ Start List'!F:F,"")</f>
        <v>13897</v>
      </c>
      <c r="H18" s="14" t="str">
        <f>_xlfn.XLOOKUP(B18,'Men 55+ Start List'!D:D,'Men 55+ Start List'!I:I,"")</f>
        <v>PA</v>
      </c>
      <c r="I18" s="14">
        <f>_xlfn.XLOOKUP(B18,'Men 55+ Start List'!D:D,'Men 55+ Start List'!J:J,"")</f>
        <v>57</v>
      </c>
      <c r="J18" s="14"/>
    </row>
    <row r="19" spans="1:10" ht="19" x14ac:dyDescent="0.25">
      <c r="A19" s="5">
        <v>7</v>
      </c>
      <c r="B19" s="5">
        <v>510</v>
      </c>
      <c r="C19" s="6" t="str">
        <f>_xlfn.XLOOKUP(B19,'Men 55+ Start List'!D:D,'Men 55+ Start List'!A:A,"")</f>
        <v>Spittal</v>
      </c>
      <c r="D19" s="6" t="str">
        <f>_xlfn.XLOOKUP(B19,'Men 55+ Start List'!D:D,'Men 55+ Start List'!B:B,"")</f>
        <v>John</v>
      </c>
      <c r="E19" s="6" t="str">
        <f>_xlfn.XLOOKUP(B19,'Men 55+ Start List'!D:D,'Men 55+ Start List'!C:C,"")</f>
        <v>ActiveYards p/b Alchemer</v>
      </c>
      <c r="F19" s="6" t="str">
        <f>_xlfn.XLOOKUP(B19,'Men 55+ Start List'!D:D,'Men 55+ Start List'!E:E,"")</f>
        <v>Elizabethtown</v>
      </c>
      <c r="G19" s="6">
        <f>_xlfn.XLOOKUP(B19,'Men 55+ Start List'!D:D,'Men 55+ Start List'!F:F,"")</f>
        <v>64446</v>
      </c>
      <c r="H19" s="14" t="str">
        <f>_xlfn.XLOOKUP(B19,'Men 55+ Start List'!D:D,'Men 55+ Start List'!I:I,"")</f>
        <v>PA</v>
      </c>
      <c r="I19" s="14">
        <f>_xlfn.XLOOKUP(B19,'Men 55+ Start List'!D:D,'Men 55+ Start List'!J:J,"")</f>
        <v>60</v>
      </c>
      <c r="J19" s="14"/>
    </row>
    <row r="20" spans="1:10" ht="19" x14ac:dyDescent="0.25">
      <c r="A20" s="5">
        <v>8</v>
      </c>
      <c r="B20" s="5">
        <v>508</v>
      </c>
      <c r="C20" s="6" t="str">
        <f>_xlfn.XLOOKUP(B20,'Men 55+ Start List'!D:D,'Men 55+ Start List'!A:A,"")</f>
        <v>Whittington</v>
      </c>
      <c r="D20" s="6" t="str">
        <f>_xlfn.XLOOKUP(B20,'Men 55+ Start List'!D:D,'Men 55+ Start List'!B:B,"")</f>
        <v>Kenneth</v>
      </c>
      <c r="E20" s="6" t="str">
        <f>_xlfn.XLOOKUP(B20,'Men 55+ Start List'!D:D,'Men 55+ Start List'!C:C,"")</f>
        <v>GS Lancaster</v>
      </c>
      <c r="F20" s="6" t="str">
        <f>_xlfn.XLOOKUP(B20,'Men 55+ Start List'!D:D,'Men 55+ Start List'!E:E,"")</f>
        <v>Mountville</v>
      </c>
      <c r="G20" s="6">
        <f>_xlfn.XLOOKUP(B20,'Men 55+ Start List'!D:D,'Men 55+ Start List'!F:F,"")</f>
        <v>49972</v>
      </c>
      <c r="H20" s="14" t="str">
        <f>_xlfn.XLOOKUP(B20,'Men 55+ Start List'!D:D,'Men 55+ Start List'!I:I,"")</f>
        <v>PA</v>
      </c>
      <c r="I20" s="14">
        <f>_xlfn.XLOOKUP(B20,'Men 55+ Start List'!D:D,'Men 55+ Start List'!J:J,"")</f>
        <v>55</v>
      </c>
      <c r="J20" s="14"/>
    </row>
    <row r="21" spans="1:10" ht="19" x14ac:dyDescent="0.25">
      <c r="A21" s="5">
        <v>9</v>
      </c>
      <c r="B21" s="5">
        <v>511</v>
      </c>
      <c r="C21" s="6" t="str">
        <f>_xlfn.XLOOKUP(B21,'Men 55+ Start List'!D:D,'Men 55+ Start List'!A:A,"")</f>
        <v>Furman</v>
      </c>
      <c r="D21" s="6" t="str">
        <f>_xlfn.XLOOKUP(B21,'Men 55+ Start List'!D:D,'Men 55+ Start List'!B:B,"")</f>
        <v>James</v>
      </c>
      <c r="E21" s="6" t="str">
        <f>_xlfn.XLOOKUP(B21,'Men 55+ Start List'!D:D,'Men 55+ Start List'!C:C,"")</f>
        <v>Constitution Racing</v>
      </c>
      <c r="F21" s="6" t="str">
        <f>_xlfn.XLOOKUP(B21,'Men 55+ Start List'!D:D,'Men 55+ Start List'!E:E,"")</f>
        <v>Scranton</v>
      </c>
      <c r="G21" s="6">
        <f>_xlfn.XLOOKUP(B21,'Men 55+ Start List'!D:D,'Men 55+ Start List'!F:F,"")</f>
        <v>139741</v>
      </c>
      <c r="H21" s="14" t="str">
        <f>_xlfn.XLOOKUP(B21,'Men 55+ Start List'!D:D,'Men 55+ Start List'!I:I,"")</f>
        <v>PA</v>
      </c>
      <c r="I21" s="14">
        <f>_xlfn.XLOOKUP(B21,'Men 55+ Start List'!D:D,'Men 55+ Start List'!J:J,"")</f>
        <v>57</v>
      </c>
      <c r="J21" s="14"/>
    </row>
    <row r="22" spans="1:10" ht="19" x14ac:dyDescent="0.25">
      <c r="A22" s="5">
        <v>10</v>
      </c>
      <c r="B22" s="5">
        <v>509</v>
      </c>
      <c r="C22" s="6" t="str">
        <f>_xlfn.XLOOKUP(B22,'Men 55+ Start List'!D:D,'Men 55+ Start List'!A:A,"")</f>
        <v>Hunsecker</v>
      </c>
      <c r="D22" s="6" t="str">
        <f>_xlfn.XLOOKUP(B22,'Men 55+ Start List'!D:D,'Men 55+ Start List'!B:B,"")</f>
        <v>Kirk</v>
      </c>
      <c r="E22" s="6" t="str">
        <f>_xlfn.XLOOKUP(B22,'Men 55+ Start List'!D:D,'Men 55+ Start List'!C:C,"")</f>
        <v>Keystone Racing P/B Lupine Lights</v>
      </c>
      <c r="F22" s="6" t="str">
        <f>_xlfn.XLOOKUP(B22,'Men 55+ Start List'!D:D,'Men 55+ Start List'!E:E,"")</f>
        <v>East Earl</v>
      </c>
      <c r="G22" s="6">
        <f>_xlfn.XLOOKUP(B22,'Men 55+ Start List'!D:D,'Men 55+ Start List'!F:F,"")</f>
        <v>390596</v>
      </c>
      <c r="H22" s="14" t="str">
        <f>_xlfn.XLOOKUP(B22,'Men 55+ Start List'!D:D,'Men 55+ Start List'!I:I,"")</f>
        <v>PA</v>
      </c>
      <c r="I22" s="14">
        <f>_xlfn.XLOOKUP(B22,'Men 55+ Start List'!D:D,'Men 55+ Start List'!J:J,"")</f>
        <v>57</v>
      </c>
      <c r="J22" s="14"/>
    </row>
    <row r="23" spans="1:10" ht="19" x14ac:dyDescent="0.25">
      <c r="A23" s="5">
        <v>11</v>
      </c>
      <c r="B23" s="5">
        <v>522</v>
      </c>
      <c r="C23" s="6" t="str">
        <f>_xlfn.XLOOKUP(B23,'Men 55+ Start List'!D:D,'Men 55+ Start List'!A:A,"")</f>
        <v>Pro</v>
      </c>
      <c r="D23" s="6" t="str">
        <f>_xlfn.XLOOKUP(B23,'Men 55+ Start List'!D:D,'Men 55+ Start List'!B:B,"")</f>
        <v>Dave</v>
      </c>
      <c r="E23" s="6" t="str">
        <f>_xlfn.XLOOKUP(B23,'Men 55+ Start List'!D:D,'Men 55+ Start List'!C:C,"")</f>
        <v>ActiveYards p/b Alchemer</v>
      </c>
      <c r="F23" s="6" t="str">
        <f>_xlfn.XLOOKUP(B23,'Men 55+ Start List'!D:D,'Men 55+ Start List'!E:E,"")</f>
        <v>Newark</v>
      </c>
      <c r="G23" s="6">
        <f>_xlfn.XLOOKUP(B23,'Men 55+ Start List'!D:D,'Men 55+ Start List'!F:F,"")</f>
        <v>760138</v>
      </c>
      <c r="H23" s="14" t="str">
        <f>_xlfn.XLOOKUP(B23,'Men 55+ Start List'!D:D,'Men 55+ Start List'!I:I,"")</f>
        <v>DE</v>
      </c>
      <c r="I23" s="14">
        <f>_xlfn.XLOOKUP(B23,'Men 55+ Start List'!D:D,'Men 55+ Start List'!J:J,"")</f>
        <v>57</v>
      </c>
      <c r="J23" s="14"/>
    </row>
    <row r="24" spans="1:10" ht="19" x14ac:dyDescent="0.25">
      <c r="A24" s="5">
        <v>12</v>
      </c>
      <c r="B24" s="5">
        <v>520</v>
      </c>
      <c r="C24" s="6" t="str">
        <f>_xlfn.XLOOKUP(B24,'Men 55+ Start List'!D:D,'Men 55+ Start List'!A:A,"")</f>
        <v>Gonzalez</v>
      </c>
      <c r="D24" s="6" t="str">
        <f>_xlfn.XLOOKUP(B24,'Men 55+ Start List'!D:D,'Men 55+ Start List'!B:B,"")</f>
        <v>Richard</v>
      </c>
      <c r="E24" s="6" t="str">
        <f>_xlfn.XLOOKUP(B24,'Men 55+ Start List'!D:D,'Men 55+ Start List'!C:C,"")</f>
        <v>Mambo Kings Mid Alantic Masters Bicycle Organization</v>
      </c>
      <c r="F24" s="6" t="str">
        <f>_xlfn.XLOOKUP(B24,'Men 55+ Start List'!D:D,'Men 55+ Start List'!E:E,"")</f>
        <v>Bayonne</v>
      </c>
      <c r="G24" s="6">
        <f>_xlfn.XLOOKUP(B24,'Men 55+ Start List'!D:D,'Men 55+ Start List'!F:F,"")</f>
        <v>13633</v>
      </c>
      <c r="H24" s="14" t="str">
        <f>_xlfn.XLOOKUP(B24,'Men 55+ Start List'!D:D,'Men 55+ Start List'!I:I,"")</f>
        <v>NJ</v>
      </c>
      <c r="I24" s="14">
        <f>_xlfn.XLOOKUP(B24,'Men 55+ Start List'!D:D,'Men 55+ Start List'!J:J,"")</f>
        <v>62</v>
      </c>
      <c r="J24" s="14"/>
    </row>
    <row r="25" spans="1:10" ht="19" x14ac:dyDescent="0.25">
      <c r="A25" s="5">
        <v>13</v>
      </c>
      <c r="B25" s="5">
        <v>515</v>
      </c>
      <c r="C25" s="6" t="str">
        <f>_xlfn.XLOOKUP(B25,'Men 55+ Start List'!D:D,'Men 55+ Start List'!A:A,"")</f>
        <v>Sambrano</v>
      </c>
      <c r="D25" s="6" t="str">
        <f>_xlfn.XLOOKUP(B25,'Men 55+ Start List'!D:D,'Men 55+ Start List'!B:B,"")</f>
        <v>Steve</v>
      </c>
      <c r="E25" s="6" t="str">
        <f>_xlfn.XLOOKUP(B25,'Men 55+ Start List'!D:D,'Men 55+ Start List'!C:C,"")</f>
        <v>Guy's Racing Club</v>
      </c>
      <c r="F25" s="6" t="str">
        <f>_xlfn.XLOOKUP(B25,'Men 55+ Start List'!D:D,'Men 55+ Start List'!E:E,"")</f>
        <v>Lansdale</v>
      </c>
      <c r="G25" s="6">
        <f>_xlfn.XLOOKUP(B25,'Men 55+ Start List'!D:D,'Men 55+ Start List'!F:F,"")</f>
        <v>141829</v>
      </c>
      <c r="H25" s="14" t="str">
        <f>_xlfn.XLOOKUP(B25,'Men 55+ Start List'!D:D,'Men 55+ Start List'!I:I,"")</f>
        <v>PA</v>
      </c>
      <c r="I25" s="14">
        <f>_xlfn.XLOOKUP(B25,'Men 55+ Start List'!D:D,'Men 55+ Start List'!J:J,"")</f>
        <v>58</v>
      </c>
      <c r="J25" s="14">
        <v>51</v>
      </c>
    </row>
    <row r="26" spans="1:10" ht="19" x14ac:dyDescent="0.25">
      <c r="A26" s="5">
        <v>14</v>
      </c>
      <c r="B26" s="5">
        <v>516</v>
      </c>
      <c r="C26" s="6" t="str">
        <f>_xlfn.XLOOKUP(B26,'Men 55+ Start List'!D:D,'Men 55+ Start List'!A:A,"")</f>
        <v>Harrington</v>
      </c>
      <c r="D26" s="6" t="str">
        <f>_xlfn.XLOOKUP(B26,'Men 55+ Start List'!D:D,'Men 55+ Start List'!B:B,"")</f>
        <v>Matthew</v>
      </c>
      <c r="E26" s="6" t="str">
        <f>_xlfn.XLOOKUP(B26,'Men 55+ Start List'!D:D,'Men 55+ Start List'!C:C,"")</f>
        <v>Bigfoot Endurance Racing Team p/b TREK</v>
      </c>
      <c r="F26" s="6" t="str">
        <f>_xlfn.XLOOKUP(B26,'Men 55+ Start List'!D:D,'Men 55+ Start List'!E:E,"")</f>
        <v>Chester Springs</v>
      </c>
      <c r="G26" s="6">
        <f>_xlfn.XLOOKUP(B26,'Men 55+ Start List'!D:D,'Men 55+ Start List'!F:F,"")</f>
        <v>50803</v>
      </c>
      <c r="H26" s="14" t="str">
        <f>_xlfn.XLOOKUP(B26,'Men 55+ Start List'!D:D,'Men 55+ Start List'!I:I,"")</f>
        <v>PA</v>
      </c>
      <c r="I26" s="14">
        <f>_xlfn.XLOOKUP(B26,'Men 55+ Start List'!D:D,'Men 55+ Start List'!J:J,"")</f>
        <v>58</v>
      </c>
      <c r="J26" s="14"/>
    </row>
    <row r="27" spans="1:10" ht="19" x14ac:dyDescent="0.25">
      <c r="A27" s="5">
        <v>15</v>
      </c>
      <c r="B27" s="5">
        <v>514</v>
      </c>
      <c r="C27" s="6" t="str">
        <f>_xlfn.XLOOKUP(B27,'Men 55+ Start List'!D:D,'Men 55+ Start List'!A:A,"")</f>
        <v>Lanza</v>
      </c>
      <c r="D27" s="6" t="str">
        <f>_xlfn.XLOOKUP(B27,'Men 55+ Start List'!D:D,'Men 55+ Start List'!B:B,"")</f>
        <v>Joe</v>
      </c>
      <c r="E27" s="6" t="str">
        <f>_xlfn.XLOOKUP(B27,'Men 55+ Start List'!D:D,'Men 55+ Start List'!C:C,"")</f>
        <v>QCW P/B Cadence Cycling</v>
      </c>
      <c r="F27" s="6" t="str">
        <f>_xlfn.XLOOKUP(B27,'Men 55+ Start List'!D:D,'Men 55+ Start List'!E:E,"")</f>
        <v>Narberth</v>
      </c>
      <c r="G27" s="6">
        <f>_xlfn.XLOOKUP(B27,'Men 55+ Start List'!D:D,'Men 55+ Start List'!F:F,"")</f>
        <v>73550</v>
      </c>
      <c r="H27" s="14" t="str">
        <f>_xlfn.XLOOKUP(B27,'Men 55+ Start List'!D:D,'Men 55+ Start List'!I:I,"")</f>
        <v>PA</v>
      </c>
      <c r="I27" s="14">
        <f>_xlfn.XLOOKUP(B27,'Men 55+ Start List'!D:D,'Men 55+ Start List'!J:J,"")</f>
        <v>55</v>
      </c>
      <c r="J27" s="14"/>
    </row>
    <row r="28" spans="1:10" ht="19" x14ac:dyDescent="0.25">
      <c r="A28" s="5">
        <v>16</v>
      </c>
      <c r="B28" s="5">
        <v>506</v>
      </c>
      <c r="C28" s="6" t="str">
        <f>_xlfn.XLOOKUP(B28,'Men 55+ Start List'!D:D,'Men 55+ Start List'!A:A,"")</f>
        <v>Barfell</v>
      </c>
      <c r="D28" s="6" t="str">
        <f>_xlfn.XLOOKUP(B28,'Men 55+ Start List'!D:D,'Men 55+ Start List'!B:B,"")</f>
        <v>Kenn</v>
      </c>
      <c r="E28" s="6" t="str">
        <f>_xlfn.XLOOKUP(B28,'Men 55+ Start List'!D:D,'Men 55+ Start List'!C:C,"")</f>
        <v>Bigfoot Endurance Racing p/b TREK</v>
      </c>
      <c r="F28" s="6" t="str">
        <f>_xlfn.XLOOKUP(B28,'Men 55+ Start List'!D:D,'Men 55+ Start List'!E:E,"")</f>
        <v>West Grove</v>
      </c>
      <c r="G28" s="6">
        <f>_xlfn.XLOOKUP(B28,'Men 55+ Start List'!D:D,'Men 55+ Start List'!F:F,"")</f>
        <v>299092</v>
      </c>
      <c r="H28" s="14" t="str">
        <f>_xlfn.XLOOKUP(B28,'Men 55+ Start List'!D:D,'Men 55+ Start List'!I:I,"")</f>
        <v>PA</v>
      </c>
      <c r="I28" s="14">
        <f>_xlfn.XLOOKUP(B28,'Men 55+ Start List'!D:D,'Men 55+ Start List'!J:J,"")</f>
        <v>57</v>
      </c>
      <c r="J28" s="14"/>
    </row>
    <row r="29" spans="1:10" ht="19" x14ac:dyDescent="0.25">
      <c r="A29" s="5">
        <v>17</v>
      </c>
      <c r="B29" s="5">
        <v>513</v>
      </c>
      <c r="C29" s="6" t="str">
        <f>_xlfn.XLOOKUP(B29,'Men 55+ Start List'!D:D,'Men 55+ Start List'!A:A,"")</f>
        <v>Mrugal</v>
      </c>
      <c r="D29" s="6" t="str">
        <f>_xlfn.XLOOKUP(B29,'Men 55+ Start List'!D:D,'Men 55+ Start List'!B:B,"")</f>
        <v>Marty</v>
      </c>
      <c r="E29" s="6" t="str">
        <f>_xlfn.XLOOKUP(B29,'Men 55+ Start List'!D:D,'Men 55+ Start List'!C:C,"")</f>
        <v>ActiveYards p/b Alchemer</v>
      </c>
      <c r="F29" s="6" t="str">
        <f>_xlfn.XLOOKUP(B29,'Men 55+ Start List'!D:D,'Men 55+ Start List'!E:E,"")</f>
        <v>West Chester</v>
      </c>
      <c r="G29" s="6">
        <f>_xlfn.XLOOKUP(B29,'Men 55+ Start List'!D:D,'Men 55+ Start List'!F:F,"")</f>
        <v>226753</v>
      </c>
      <c r="H29" s="14" t="str">
        <f>_xlfn.XLOOKUP(B29,'Men 55+ Start List'!D:D,'Men 55+ Start List'!I:I,"")</f>
        <v>PA</v>
      </c>
      <c r="I29" s="14">
        <f>_xlfn.XLOOKUP(B29,'Men 55+ Start List'!D:D,'Men 55+ Start List'!J:J,"")</f>
        <v>61</v>
      </c>
      <c r="J29" s="14"/>
    </row>
    <row r="30" spans="1:10" ht="19" x14ac:dyDescent="0.25">
      <c r="A30" s="5">
        <v>18</v>
      </c>
      <c r="B30" s="5">
        <v>512</v>
      </c>
      <c r="C30" s="6" t="str">
        <f>_xlfn.XLOOKUP(B30,'Men 55+ Start List'!D:D,'Men 55+ Start List'!A:A,"")</f>
        <v>Gamble</v>
      </c>
      <c r="D30" s="6" t="str">
        <f>_xlfn.XLOOKUP(B30,'Men 55+ Start List'!D:D,'Men 55+ Start List'!B:B,"")</f>
        <v>Scott</v>
      </c>
      <c r="E30" s="6" t="str">
        <f>_xlfn.XLOOKUP(B30,'Men 55+ Start List'!D:D,'Men 55+ Start List'!C:C,"")</f>
        <v>ActiveYards p/b Alchemer</v>
      </c>
      <c r="F30" s="6" t="str">
        <f>_xlfn.XLOOKUP(B30,'Men 55+ Start List'!D:D,'Men 55+ Start List'!E:E,"")</f>
        <v>West Chester</v>
      </c>
      <c r="G30" s="6">
        <f>_xlfn.XLOOKUP(B30,'Men 55+ Start List'!D:D,'Men 55+ Start List'!F:F,"")</f>
        <v>12727</v>
      </c>
      <c r="H30" s="14" t="str">
        <f>_xlfn.XLOOKUP(B30,'Men 55+ Start List'!D:D,'Men 55+ Start List'!I:I,"")</f>
        <v>PA</v>
      </c>
      <c r="I30" s="14">
        <f>_xlfn.XLOOKUP(B30,'Men 55+ Start List'!D:D,'Men 55+ Start List'!J:J,"")</f>
        <v>63</v>
      </c>
      <c r="J30" s="14"/>
    </row>
    <row r="31" spans="1:10" ht="19" x14ac:dyDescent="0.25">
      <c r="A31" s="5">
        <v>19</v>
      </c>
      <c r="B31" s="5">
        <v>500</v>
      </c>
      <c r="C31" s="6" t="str">
        <f>_xlfn.XLOOKUP(B31,'Men 55+ Start List'!D:D,'Men 55+ Start List'!A:A,"")</f>
        <v>Funaro</v>
      </c>
      <c r="D31" s="6" t="str">
        <f>_xlfn.XLOOKUP(B31,'Men 55+ Start List'!D:D,'Men 55+ Start List'!B:B,"")</f>
        <v>Joseph</v>
      </c>
      <c r="E31" s="6" t="str">
        <f>_xlfn.XLOOKUP(B31,'Men 55+ Start List'!D:D,'Men 55+ Start List'!C:C,"")</f>
        <v>Bigfoot Endurance Racing p/b TREK</v>
      </c>
      <c r="F31" s="6" t="str">
        <f>_xlfn.XLOOKUP(B31,'Men 55+ Start List'!D:D,'Men 55+ Start List'!E:E,"")</f>
        <v>West Chester</v>
      </c>
      <c r="G31" s="6">
        <f>_xlfn.XLOOKUP(B31,'Men 55+ Start List'!D:D,'Men 55+ Start List'!F:F,"")</f>
        <v>106015</v>
      </c>
      <c r="H31" s="14" t="str">
        <f>_xlfn.XLOOKUP(B31,'Men 55+ Start List'!D:D,'Men 55+ Start List'!I:I,"")</f>
        <v>PA</v>
      </c>
      <c r="I31" s="14">
        <f>_xlfn.XLOOKUP(B31,'Men 55+ Start List'!D:D,'Men 55+ Start List'!J:J,"")</f>
        <v>59</v>
      </c>
      <c r="J31" s="14"/>
    </row>
    <row r="32" spans="1:10" ht="19" x14ac:dyDescent="0.25">
      <c r="A32" s="5">
        <v>20</v>
      </c>
      <c r="B32" s="5">
        <v>523</v>
      </c>
      <c r="C32" s="6" t="str">
        <f>_xlfn.XLOOKUP(B32,'Men 55+ Start List'!D:D,'Men 55+ Start List'!A:A,"")</f>
        <v>Haberern</v>
      </c>
      <c r="D32" s="6" t="str">
        <f>_xlfn.XLOOKUP(B32,'Men 55+ Start List'!D:D,'Men 55+ Start List'!B:B,"")</f>
        <v>Dana</v>
      </c>
      <c r="E32" s="6" t="str">
        <f>_xlfn.XLOOKUP(B32,'Men 55+ Start List'!D:D,'Men 55+ Start List'!C:C,"")</f>
        <v>Cycles &amp; Things</v>
      </c>
      <c r="F32" s="6" t="str">
        <f>_xlfn.XLOOKUP(B32,'Men 55+ Start List'!D:D,'Men 55+ Start List'!E:E,"")</f>
        <v>Cumberland</v>
      </c>
      <c r="G32" s="6">
        <f>_xlfn.XLOOKUP(B32,'Men 55+ Start List'!D:D,'Men 55+ Start List'!F:F,"")</f>
        <v>561229</v>
      </c>
      <c r="H32" s="14" t="str">
        <f>_xlfn.XLOOKUP(B32,'Men 55+ Start List'!D:D,'Men 55+ Start List'!I:I,"")</f>
        <v>MD</v>
      </c>
      <c r="I32" s="14">
        <f>_xlfn.XLOOKUP(B32,'Men 55+ Start List'!D:D,'Men 55+ Start List'!J:J,"")</f>
        <v>34</v>
      </c>
      <c r="J32" s="14"/>
    </row>
    <row r="33" spans="1:10" ht="19" x14ac:dyDescent="0.25">
      <c r="A33" s="5" t="s">
        <v>818</v>
      </c>
      <c r="B33" s="36">
        <v>501</v>
      </c>
      <c r="C33" s="6" t="str">
        <f>_xlfn.XLOOKUP(B33,'Men 55+ Start List'!D:D,'Men 55+ Start List'!A:A,"")</f>
        <v>Gibbons</v>
      </c>
      <c r="D33" s="6" t="str">
        <f>_xlfn.XLOOKUP(B33,'Men 55+ Start List'!D:D,'Men 55+ Start List'!B:B,"")</f>
        <v>Michael</v>
      </c>
      <c r="E33" s="6" t="str">
        <f>_xlfn.XLOOKUP(B33,'Men 55+ Start List'!D:D,'Men 55+ Start List'!C:C,"")</f>
        <v>Guy's Racing Club</v>
      </c>
      <c r="F33" s="6" t="str">
        <f>_xlfn.XLOOKUP(B33,'Men 55+ Start List'!D:D,'Men 55+ Start List'!E:E,"")</f>
        <v>Malvern</v>
      </c>
      <c r="G33" s="6">
        <f>_xlfn.XLOOKUP(B33,'Men 55+ Start List'!D:D,'Men 55+ Start List'!F:F,"")</f>
        <v>88023</v>
      </c>
      <c r="H33" s="14" t="str">
        <f>_xlfn.XLOOKUP(B33,'Men 55+ Start List'!D:D,'Men 55+ Start List'!I:I,"")</f>
        <v>PA</v>
      </c>
      <c r="I33" s="14">
        <f>_xlfn.XLOOKUP(B33,'Men 55+ Start List'!D:D,'Men 55+ Start List'!J:J,"")</f>
        <v>59</v>
      </c>
      <c r="J33" s="14"/>
    </row>
    <row r="34" spans="1:10" ht="19" x14ac:dyDescent="0.25">
      <c r="A34" s="5" t="s">
        <v>818</v>
      </c>
      <c r="B34" s="36">
        <v>503</v>
      </c>
      <c r="C34" s="6" t="str">
        <f>_xlfn.XLOOKUP(B34,'Men 55+ Start List'!D:D,'Men 55+ Start List'!A:A,"")</f>
        <v>Armstead</v>
      </c>
      <c r="D34" s="6" t="str">
        <f>_xlfn.XLOOKUP(B34,'Men 55+ Start List'!D:D,'Men 55+ Start List'!B:B,"")</f>
        <v>Anthony</v>
      </c>
      <c r="E34" s="6" t="str">
        <f>_xlfn.XLOOKUP(B34,'Men 55+ Start List'!D:D,'Men 55+ Start List'!C:C,"")</f>
        <v>Artemis Racing</v>
      </c>
      <c r="F34" s="6" t="str">
        <f>_xlfn.XLOOKUP(B34,'Men 55+ Start List'!D:D,'Men 55+ Start List'!E:E,"")</f>
        <v>Upper Marlboro</v>
      </c>
      <c r="G34" s="6">
        <f>_xlfn.XLOOKUP(B34,'Men 55+ Start List'!D:D,'Men 55+ Start List'!F:F,"")</f>
        <v>631856</v>
      </c>
      <c r="H34" s="14" t="str">
        <f>_xlfn.XLOOKUP(B34,'Men 55+ Start List'!D:D,'Men 55+ Start List'!I:I,"")</f>
        <v>MD</v>
      </c>
      <c r="I34" s="14">
        <f>_xlfn.XLOOKUP(B34,'Men 55+ Start List'!D:D,'Men 55+ Start List'!J:J,"")</f>
        <v>61</v>
      </c>
      <c r="J34" s="14"/>
    </row>
    <row r="35" spans="1:10" ht="19" x14ac:dyDescent="0.25">
      <c r="A35" s="5" t="s">
        <v>818</v>
      </c>
      <c r="B35" s="36">
        <v>504</v>
      </c>
      <c r="C35" s="6" t="str">
        <f>_xlfn.XLOOKUP(B35,'Men 55+ Start List'!D:D,'Men 55+ Start List'!A:A,"")</f>
        <v>Feather</v>
      </c>
      <c r="D35" s="6" t="str">
        <f>_xlfn.XLOOKUP(B35,'Men 55+ Start List'!D:D,'Men 55+ Start List'!B:B,"")</f>
        <v>Terry</v>
      </c>
      <c r="E35" s="6" t="str">
        <f>_xlfn.XLOOKUP(B35,'Men 55+ Start List'!D:D,'Men 55+ Start List'!C:C,"")</f>
        <v>Bigfoot Endurance Racing p/b TREK</v>
      </c>
      <c r="F35" s="6" t="str">
        <f>_xlfn.XLOOKUP(B35,'Men 55+ Start List'!D:D,'Men 55+ Start List'!E:E,"")</f>
        <v>Wayne</v>
      </c>
      <c r="G35" s="6">
        <f>_xlfn.XLOOKUP(B35,'Men 55+ Start List'!D:D,'Men 55+ Start List'!F:F,"")</f>
        <v>573942</v>
      </c>
      <c r="H35" s="14" t="str">
        <f>_xlfn.XLOOKUP(B35,'Men 55+ Start List'!D:D,'Men 55+ Start List'!I:I,"")</f>
        <v>PA</v>
      </c>
      <c r="I35" s="14">
        <f>_xlfn.XLOOKUP(B35,'Men 55+ Start List'!D:D,'Men 55+ Start List'!J:J,"")</f>
        <v>58</v>
      </c>
      <c r="J35" s="14"/>
    </row>
    <row r="36" spans="1:10" ht="19" x14ac:dyDescent="0.25">
      <c r="A36" s="5" t="s">
        <v>818</v>
      </c>
      <c r="B36" s="5">
        <v>517</v>
      </c>
      <c r="C36" s="6" t="str">
        <f>_xlfn.XLOOKUP(B36,'Men 55+ Start List'!D:D,'Men 55+ Start List'!A:A,"")</f>
        <v>Morris</v>
      </c>
      <c r="D36" s="6" t="str">
        <f>_xlfn.XLOOKUP(B36,'Men 55+ Start List'!D:D,'Men 55+ Start List'!B:B,"")</f>
        <v>Doug</v>
      </c>
      <c r="E36" s="6" t="str">
        <f>_xlfn.XLOOKUP(B36,'Men 55+ Start List'!D:D,'Men 55+ Start List'!C:C,"")</f>
        <v>302 Racing</v>
      </c>
      <c r="F36" s="6" t="str">
        <f>_xlfn.XLOOKUP(B36,'Men 55+ Start List'!D:D,'Men 55+ Start List'!E:E,"")</f>
        <v>Wilmington</v>
      </c>
      <c r="G36" s="6">
        <f>_xlfn.XLOOKUP(B36,'Men 55+ Start List'!D:D,'Men 55+ Start List'!F:F,"")</f>
        <v>268018</v>
      </c>
      <c r="H36" s="14" t="str">
        <f>_xlfn.XLOOKUP(B36,'Men 55+ Start List'!D:D,'Men 55+ Start List'!I:I,"")</f>
        <v>DE</v>
      </c>
      <c r="I36" s="14">
        <f>_xlfn.XLOOKUP(B36,'Men 55+ Start List'!D:D,'Men 55+ Start List'!J:J,"")</f>
        <v>63</v>
      </c>
      <c r="J36" s="14"/>
    </row>
    <row r="37" spans="1:10" ht="19" x14ac:dyDescent="0.25">
      <c r="A37" s="5">
        <v>25</v>
      </c>
      <c r="B37" s="5" t="s">
        <v>9</v>
      </c>
      <c r="C37" s="6" t="str">
        <f>_xlfn.XLOOKUP(B37,'Men 55+ Start List'!D:D,'Men 55+ Start List'!A:A,"")</f>
        <v/>
      </c>
      <c r="D37" s="6" t="str">
        <f>_xlfn.XLOOKUP(B37,'Men 55+ Start List'!D:D,'Men 55+ Start List'!B:B,"")</f>
        <v/>
      </c>
      <c r="E37" s="6" t="str">
        <f>_xlfn.XLOOKUP(B37,'Men 55+ Start List'!D:D,'Men 55+ Start List'!C:C,"")</f>
        <v/>
      </c>
      <c r="F37" s="6" t="str">
        <f>_xlfn.XLOOKUP(B37,'Men 55+ Start List'!D:D,'Men 55+ Start List'!E:E,"")</f>
        <v/>
      </c>
      <c r="G37" s="6" t="str">
        <f>_xlfn.XLOOKUP(B37,'Men 55+ Start List'!D:D,'Men 55+ Start List'!F:F,"")</f>
        <v/>
      </c>
      <c r="H37" s="14" t="str">
        <f>_xlfn.XLOOKUP(B37,'Men 55+ Start List'!D:D,'Men 55+ Start List'!I:I,"")</f>
        <v/>
      </c>
      <c r="I37" s="14" t="str">
        <f>_xlfn.XLOOKUP(B37,'Men 55+ Start List'!D:D,'Men 55+ Start List'!J:J,"")</f>
        <v/>
      </c>
      <c r="J37" s="14"/>
    </row>
    <row r="38" spans="1:10" ht="19" x14ac:dyDescent="0.25">
      <c r="A38" s="5">
        <v>26</v>
      </c>
      <c r="B38" s="5" t="s">
        <v>9</v>
      </c>
      <c r="C38" s="6" t="str">
        <f>_xlfn.XLOOKUP(B38,'Men 55+ Start List'!D:D,'Men 55+ Start List'!A:A,"")</f>
        <v/>
      </c>
      <c r="D38" s="6" t="str">
        <f>_xlfn.XLOOKUP(B38,'Men 55+ Start List'!D:D,'Men 55+ Start List'!B:B,"")</f>
        <v/>
      </c>
      <c r="E38" s="6" t="str">
        <f>_xlfn.XLOOKUP(B38,'Men 55+ Start List'!D:D,'Men 55+ Start List'!C:C,"")</f>
        <v/>
      </c>
      <c r="F38" s="6" t="str">
        <f>_xlfn.XLOOKUP(B38,'Men 55+ Start List'!D:D,'Men 55+ Start List'!E:E,"")</f>
        <v/>
      </c>
      <c r="G38" s="6" t="str">
        <f>_xlfn.XLOOKUP(B38,'Men 55+ Start List'!D:D,'Men 55+ Start List'!F:F,"")</f>
        <v/>
      </c>
      <c r="H38" s="14" t="str">
        <f>_xlfn.XLOOKUP(B38,'Men 55+ Start List'!D:D,'Men 55+ Start List'!I:I,"")</f>
        <v/>
      </c>
      <c r="I38" s="14" t="str">
        <f>_xlfn.XLOOKUP(B38,'Men 55+ Start List'!D:D,'Men 55+ Start List'!J:J,"")</f>
        <v/>
      </c>
      <c r="J38" s="14"/>
    </row>
    <row r="39" spans="1:10" ht="19" x14ac:dyDescent="0.25">
      <c r="A39" s="5">
        <v>27</v>
      </c>
      <c r="B39" s="5" t="s">
        <v>9</v>
      </c>
      <c r="C39" s="6" t="str">
        <f>_xlfn.XLOOKUP(B39,'Men 55+ Start List'!D:D,'Men 55+ Start List'!A:A,"")</f>
        <v/>
      </c>
      <c r="D39" s="6" t="str">
        <f>_xlfn.XLOOKUP(B39,'Men 55+ Start List'!D:D,'Men 55+ Start List'!B:B,"")</f>
        <v/>
      </c>
      <c r="E39" s="6" t="str">
        <f>_xlfn.XLOOKUP(B39,'Men 55+ Start List'!D:D,'Men 55+ Start List'!C:C,"")</f>
        <v/>
      </c>
      <c r="F39" s="6" t="str">
        <f>_xlfn.XLOOKUP(B39,'Men 55+ Start List'!D:D,'Men 55+ Start List'!E:E,"")</f>
        <v/>
      </c>
      <c r="G39" s="6" t="str">
        <f>_xlfn.XLOOKUP(B39,'Men 55+ Start List'!D:D,'Men 55+ Start List'!F:F,"")</f>
        <v/>
      </c>
      <c r="H39" s="14" t="str">
        <f>_xlfn.XLOOKUP(B39,'Men 55+ Start List'!D:D,'Men 55+ Start List'!I:I,"")</f>
        <v/>
      </c>
      <c r="I39" s="14" t="str">
        <f>_xlfn.XLOOKUP(B39,'Men 55+ Start List'!D:D,'Men 55+ Start List'!J:J,"")</f>
        <v/>
      </c>
      <c r="J39" s="14"/>
    </row>
    <row r="40" spans="1:10" ht="19" x14ac:dyDescent="0.25">
      <c r="A40" s="5">
        <v>28</v>
      </c>
      <c r="B40" s="5" t="s">
        <v>9</v>
      </c>
      <c r="C40" s="6" t="str">
        <f>_xlfn.XLOOKUP(B40,'Men 55+ Start List'!D:D,'Men 55+ Start List'!A:A,"")</f>
        <v/>
      </c>
      <c r="D40" s="6" t="str">
        <f>_xlfn.XLOOKUP(B40,'Men 55+ Start List'!D:D,'Men 55+ Start List'!B:B,"")</f>
        <v/>
      </c>
      <c r="E40" s="6" t="str">
        <f>_xlfn.XLOOKUP(B40,'Men 55+ Start List'!D:D,'Men 55+ Start List'!C:C,"")</f>
        <v/>
      </c>
      <c r="F40" s="6" t="str">
        <f>_xlfn.XLOOKUP(B40,'Men 55+ Start List'!D:D,'Men 55+ Start List'!E:E,"")</f>
        <v/>
      </c>
      <c r="G40" s="6" t="str">
        <f>_xlfn.XLOOKUP(B40,'Men 55+ Start List'!D:D,'Men 55+ Start List'!F:F,"")</f>
        <v/>
      </c>
      <c r="H40" s="14" t="str">
        <f>_xlfn.XLOOKUP(B40,'Men 55+ Start List'!D:D,'Men 55+ Start List'!I:I,"")</f>
        <v/>
      </c>
      <c r="I40" s="14" t="str">
        <f>_xlfn.XLOOKUP(B40,'Men 55+ Start List'!D:D,'Men 55+ Start List'!J:J,"")</f>
        <v/>
      </c>
      <c r="J40" s="14"/>
    </row>
    <row r="41" spans="1:10" ht="19" x14ac:dyDescent="0.25">
      <c r="A41" s="5">
        <v>29</v>
      </c>
      <c r="B41" s="5" t="s">
        <v>9</v>
      </c>
      <c r="C41" s="6" t="str">
        <f>_xlfn.XLOOKUP(B41,'Men 55+ Start List'!D:D,'Men 55+ Start List'!A:A,"")</f>
        <v/>
      </c>
      <c r="D41" s="6" t="str">
        <f>_xlfn.XLOOKUP(B41,'Men 55+ Start List'!D:D,'Men 55+ Start List'!B:B,"")</f>
        <v/>
      </c>
      <c r="E41" s="6" t="str">
        <f>_xlfn.XLOOKUP(B41,'Men 55+ Start List'!D:D,'Men 55+ Start List'!C:C,"")</f>
        <v/>
      </c>
      <c r="F41" s="6" t="str">
        <f>_xlfn.XLOOKUP(B41,'Men 55+ Start List'!D:D,'Men 55+ Start List'!E:E,"")</f>
        <v/>
      </c>
      <c r="G41" s="6" t="str">
        <f>_xlfn.XLOOKUP(B41,'Men 55+ Start List'!D:D,'Men 55+ Start List'!F:F,"")</f>
        <v/>
      </c>
      <c r="H41" s="14" t="str">
        <f>_xlfn.XLOOKUP(B41,'Men 55+ Start List'!D:D,'Men 55+ Start List'!I:I,"")</f>
        <v/>
      </c>
      <c r="I41" s="14" t="str">
        <f>_xlfn.XLOOKUP(B41,'Men 55+ Start List'!D:D,'Men 55+ Start List'!J:J,"")</f>
        <v/>
      </c>
      <c r="J41" s="14"/>
    </row>
    <row r="42" spans="1:10" ht="19" x14ac:dyDescent="0.25">
      <c r="A42" s="5">
        <v>30</v>
      </c>
      <c r="B42" s="5" t="s">
        <v>9</v>
      </c>
      <c r="C42" s="6" t="str">
        <f>_xlfn.XLOOKUP(B42,'Men 55+ Start List'!D:D,'Men 55+ Start List'!A:A,"")</f>
        <v/>
      </c>
      <c r="D42" s="6" t="str">
        <f>_xlfn.XLOOKUP(B42,'Men 55+ Start List'!D:D,'Men 55+ Start List'!B:B,"")</f>
        <v/>
      </c>
      <c r="E42" s="6" t="str">
        <f>_xlfn.XLOOKUP(B42,'Men 55+ Start List'!D:D,'Men 55+ Start List'!C:C,"")</f>
        <v/>
      </c>
      <c r="F42" s="6" t="str">
        <f>_xlfn.XLOOKUP(B42,'Men 55+ Start List'!D:D,'Men 55+ Start List'!E:E,"")</f>
        <v/>
      </c>
      <c r="G42" s="6" t="str">
        <f>_xlfn.XLOOKUP(B42,'Men 55+ Start List'!D:D,'Men 55+ Start List'!F:F,"")</f>
        <v/>
      </c>
      <c r="H42" s="14" t="str">
        <f>_xlfn.XLOOKUP(B42,'Men 55+ Start List'!D:D,'Men 55+ Start List'!I:I,"")</f>
        <v/>
      </c>
      <c r="I42" s="14" t="str">
        <f>_xlfn.XLOOKUP(B42,'Men 55+ Start List'!D:D,'Men 55+ Start List'!J:J,"")</f>
        <v/>
      </c>
      <c r="J42" s="14"/>
    </row>
    <row r="43" spans="1:10" ht="19" x14ac:dyDescent="0.25">
      <c r="A43" s="5">
        <v>31</v>
      </c>
      <c r="B43" s="5" t="s">
        <v>9</v>
      </c>
      <c r="C43" s="6" t="str">
        <f>_xlfn.XLOOKUP(B43,'Men 55+ Start List'!D:D,'Men 55+ Start List'!A:A,"")</f>
        <v/>
      </c>
      <c r="D43" s="6" t="str">
        <f>_xlfn.XLOOKUP(B43,'Men 55+ Start List'!D:D,'Men 55+ Start List'!B:B,"")</f>
        <v/>
      </c>
      <c r="E43" s="6" t="str">
        <f>_xlfn.XLOOKUP(B43,'Men 55+ Start List'!D:D,'Men 55+ Start List'!C:C,"")</f>
        <v/>
      </c>
      <c r="F43" s="6" t="str">
        <f>_xlfn.XLOOKUP(B43,'Men 55+ Start List'!D:D,'Men 55+ Start List'!E:E,"")</f>
        <v/>
      </c>
      <c r="G43" s="6" t="str">
        <f>_xlfn.XLOOKUP(B43,'Men 55+ Start List'!D:D,'Men 55+ Start List'!F:F,"")</f>
        <v/>
      </c>
      <c r="H43" s="14" t="str">
        <f>_xlfn.XLOOKUP(B43,'Men 55+ Start List'!D:D,'Men 55+ Start List'!I:I,"")</f>
        <v/>
      </c>
      <c r="I43" s="14" t="str">
        <f>_xlfn.XLOOKUP(B43,'Men 55+ Start List'!D:D,'Men 55+ Start List'!J:J,"")</f>
        <v/>
      </c>
      <c r="J43" s="14"/>
    </row>
    <row r="44" spans="1:10" ht="19" x14ac:dyDescent="0.25">
      <c r="A44" s="5">
        <v>32</v>
      </c>
      <c r="B44" s="5" t="s">
        <v>9</v>
      </c>
      <c r="C44" s="6" t="str">
        <f>_xlfn.XLOOKUP(B44,'Men 55+ Start List'!D:D,'Men 55+ Start List'!A:A,"")</f>
        <v/>
      </c>
      <c r="D44" s="6" t="str">
        <f>_xlfn.XLOOKUP(B44,'Men 55+ Start List'!D:D,'Men 55+ Start List'!B:B,"")</f>
        <v/>
      </c>
      <c r="E44" s="6" t="str">
        <f>_xlfn.XLOOKUP(B44,'Men 55+ Start List'!D:D,'Men 55+ Start List'!C:C,"")</f>
        <v/>
      </c>
      <c r="F44" s="6" t="str">
        <f>_xlfn.XLOOKUP(B44,'Men 55+ Start List'!D:D,'Men 55+ Start List'!E:E,"")</f>
        <v/>
      </c>
      <c r="G44" s="6" t="str">
        <f>_xlfn.XLOOKUP(B44,'Men 55+ Start List'!D:D,'Men 55+ Start List'!F:F,"")</f>
        <v/>
      </c>
      <c r="H44" s="14" t="str">
        <f>_xlfn.XLOOKUP(B44,'Men 55+ Start List'!D:D,'Men 55+ Start List'!I:I,"")</f>
        <v/>
      </c>
      <c r="I44" s="14" t="str">
        <f>_xlfn.XLOOKUP(B44,'Men 55+ Start List'!D:D,'Men 55+ Start List'!J:J,"")</f>
        <v/>
      </c>
      <c r="J44" s="14"/>
    </row>
    <row r="45" spans="1:10" ht="19" x14ac:dyDescent="0.25">
      <c r="A45" s="5">
        <v>33</v>
      </c>
      <c r="B45" s="5" t="s">
        <v>9</v>
      </c>
      <c r="C45" s="6" t="str">
        <f>_xlfn.XLOOKUP(B45,'Men 55+ Start List'!D:D,'Men 55+ Start List'!A:A,"")</f>
        <v/>
      </c>
      <c r="D45" s="6" t="str">
        <f>_xlfn.XLOOKUP(B45,'Men 55+ Start List'!D:D,'Men 55+ Start List'!B:B,"")</f>
        <v/>
      </c>
      <c r="E45" s="6" t="str">
        <f>_xlfn.XLOOKUP(B45,'Men 55+ Start List'!D:D,'Men 55+ Start List'!C:C,"")</f>
        <v/>
      </c>
      <c r="F45" s="6" t="str">
        <f>_xlfn.XLOOKUP(B45,'Men 55+ Start List'!D:D,'Men 55+ Start List'!E:E,"")</f>
        <v/>
      </c>
      <c r="G45" s="6" t="str">
        <f>_xlfn.XLOOKUP(B45,'Men 55+ Start List'!D:D,'Men 55+ Start List'!F:F,"")</f>
        <v/>
      </c>
      <c r="H45" s="14" t="str">
        <f>_xlfn.XLOOKUP(B45,'Men 55+ Start List'!D:D,'Men 55+ Start List'!I:I,"")</f>
        <v/>
      </c>
      <c r="I45" s="14" t="str">
        <f>_xlfn.XLOOKUP(B45,'Men 55+ Start List'!D:D,'Men 55+ Start List'!J:J,"")</f>
        <v/>
      </c>
      <c r="J45" s="14"/>
    </row>
    <row r="46" spans="1:10" ht="19" x14ac:dyDescent="0.25">
      <c r="A46" s="5">
        <v>34</v>
      </c>
      <c r="B46" s="5" t="s">
        <v>9</v>
      </c>
      <c r="C46" s="6" t="str">
        <f>_xlfn.XLOOKUP(B46,'Men 55+ Start List'!D:D,'Men 55+ Start List'!A:A,"")</f>
        <v/>
      </c>
      <c r="D46" s="6" t="str">
        <f>_xlfn.XLOOKUP(B46,'Men 55+ Start List'!D:D,'Men 55+ Start List'!B:B,"")</f>
        <v/>
      </c>
      <c r="E46" s="6" t="str">
        <f>_xlfn.XLOOKUP(B46,'Men 55+ Start List'!D:D,'Men 55+ Start List'!C:C,"")</f>
        <v/>
      </c>
      <c r="F46" s="6" t="str">
        <f>_xlfn.XLOOKUP(B46,'Men 55+ Start List'!D:D,'Men 55+ Start List'!E:E,"")</f>
        <v/>
      </c>
      <c r="G46" s="6" t="str">
        <f>_xlfn.XLOOKUP(B46,'Men 55+ Start List'!D:D,'Men 55+ Start List'!F:F,"")</f>
        <v/>
      </c>
      <c r="H46" s="14" t="str">
        <f>_xlfn.XLOOKUP(B46,'Men 55+ Start List'!D:D,'Men 55+ Start List'!I:I,"")</f>
        <v/>
      </c>
      <c r="I46" s="14" t="str">
        <f>_xlfn.XLOOKUP(B46,'Men 55+ Start List'!D:D,'Men 55+ Start List'!J:J,"")</f>
        <v/>
      </c>
      <c r="J46" s="14"/>
    </row>
    <row r="47" spans="1:10" ht="19" x14ac:dyDescent="0.25">
      <c r="A47" s="5">
        <v>35</v>
      </c>
      <c r="B47" s="5" t="s">
        <v>9</v>
      </c>
      <c r="C47" s="6" t="str">
        <f>_xlfn.XLOOKUP(B47,'Men 55+ Start List'!D:D,'Men 55+ Start List'!A:A,"")</f>
        <v/>
      </c>
      <c r="D47" s="6" t="str">
        <f>_xlfn.XLOOKUP(B47,'Men 55+ Start List'!D:D,'Men 55+ Start List'!B:B,"")</f>
        <v/>
      </c>
      <c r="E47" s="6" t="str">
        <f>_xlfn.XLOOKUP(B47,'Men 55+ Start List'!D:D,'Men 55+ Start List'!C:C,"")</f>
        <v/>
      </c>
      <c r="F47" s="6" t="str">
        <f>_xlfn.XLOOKUP(B47,'Men 55+ Start List'!D:D,'Men 55+ Start List'!E:E,"")</f>
        <v/>
      </c>
      <c r="G47" s="6" t="str">
        <f>_xlfn.XLOOKUP(B47,'Men 55+ Start List'!D:D,'Men 55+ Start List'!F:F,"")</f>
        <v/>
      </c>
      <c r="H47" s="14" t="str">
        <f>_xlfn.XLOOKUP(B47,'Men 55+ Start List'!D:D,'Men 55+ Start List'!I:I,"")</f>
        <v/>
      </c>
      <c r="I47" s="14" t="str">
        <f>_xlfn.XLOOKUP(B47,'Men 55+ Start List'!D:D,'Men 55+ Start List'!J:J,"")</f>
        <v/>
      </c>
      <c r="J47" s="14"/>
    </row>
    <row r="48" spans="1:10" ht="19" x14ac:dyDescent="0.25">
      <c r="A48" s="5">
        <v>36</v>
      </c>
      <c r="B48" s="5" t="s">
        <v>9</v>
      </c>
      <c r="C48" s="6" t="str">
        <f>_xlfn.XLOOKUP(B48,'Men 55+ Start List'!D:D,'Men 55+ Start List'!A:A,"")</f>
        <v/>
      </c>
      <c r="D48" s="6" t="str">
        <f>_xlfn.XLOOKUP(B48,'Men 55+ Start List'!D:D,'Men 55+ Start List'!B:B,"")</f>
        <v/>
      </c>
      <c r="E48" s="6" t="str">
        <f>_xlfn.XLOOKUP(B48,'Men 55+ Start List'!D:D,'Men 55+ Start List'!C:C,"")</f>
        <v/>
      </c>
      <c r="F48" s="6" t="str">
        <f>_xlfn.XLOOKUP(B48,'Men 55+ Start List'!D:D,'Men 55+ Start List'!E:E,"")</f>
        <v/>
      </c>
      <c r="G48" s="6" t="str">
        <f>_xlfn.XLOOKUP(B48,'Men 55+ Start List'!D:D,'Men 55+ Start List'!F:F,"")</f>
        <v/>
      </c>
      <c r="H48" s="14" t="str">
        <f>_xlfn.XLOOKUP(B48,'Men 55+ Start List'!D:D,'Men 55+ Start List'!I:I,"")</f>
        <v/>
      </c>
      <c r="I48" s="14" t="str">
        <f>_xlfn.XLOOKUP(B48,'Men 55+ Start List'!D:D,'Men 55+ Start List'!J:J,"")</f>
        <v/>
      </c>
      <c r="J48" s="14"/>
    </row>
    <row r="49" spans="1:10" ht="19" x14ac:dyDescent="0.25">
      <c r="A49" s="5">
        <v>37</v>
      </c>
      <c r="B49" s="5" t="s">
        <v>9</v>
      </c>
      <c r="C49" s="6" t="str">
        <f>_xlfn.XLOOKUP(B49,'Men 55+ Start List'!D:D,'Men 55+ Start List'!A:A,"")</f>
        <v/>
      </c>
      <c r="D49" s="6" t="str">
        <f>_xlfn.XLOOKUP(B49,'Men 55+ Start List'!D:D,'Men 55+ Start List'!B:B,"")</f>
        <v/>
      </c>
      <c r="E49" s="6" t="str">
        <f>_xlfn.XLOOKUP(B49,'Men 55+ Start List'!D:D,'Men 55+ Start List'!C:C,"")</f>
        <v/>
      </c>
      <c r="F49" s="6" t="str">
        <f>_xlfn.XLOOKUP(B49,'Men 55+ Start List'!D:D,'Men 55+ Start List'!E:E,"")</f>
        <v/>
      </c>
      <c r="G49" s="6" t="str">
        <f>_xlfn.XLOOKUP(B49,'Men 55+ Start List'!D:D,'Men 55+ Start List'!F:F,"")</f>
        <v/>
      </c>
      <c r="H49" s="14" t="str">
        <f>_xlfn.XLOOKUP(B49,'Men 55+ Start List'!D:D,'Men 55+ Start List'!I:I,"")</f>
        <v/>
      </c>
      <c r="I49" s="14" t="str">
        <f>_xlfn.XLOOKUP(B49,'Men 55+ Start List'!D:D,'Men 55+ Start List'!J:J,"")</f>
        <v/>
      </c>
      <c r="J49" s="14"/>
    </row>
    <row r="50" spans="1:10" ht="19" x14ac:dyDescent="0.25">
      <c r="A50" s="5">
        <v>38</v>
      </c>
      <c r="B50" s="5" t="s">
        <v>9</v>
      </c>
      <c r="C50" s="6" t="str">
        <f>_xlfn.XLOOKUP(B50,'Men 55+ Start List'!D:D,'Men 55+ Start List'!A:A,"")</f>
        <v/>
      </c>
      <c r="D50" s="6" t="str">
        <f>_xlfn.XLOOKUP(B50,'Men 55+ Start List'!D:D,'Men 55+ Start List'!B:B,"")</f>
        <v/>
      </c>
      <c r="E50" s="6" t="str">
        <f>_xlfn.XLOOKUP(B50,'Men 55+ Start List'!D:D,'Men 55+ Start List'!C:C,"")</f>
        <v/>
      </c>
      <c r="F50" s="6" t="str">
        <f>_xlfn.XLOOKUP(B50,'Men 55+ Start List'!D:D,'Men 55+ Start List'!E:E,"")</f>
        <v/>
      </c>
      <c r="G50" s="6" t="str">
        <f>_xlfn.XLOOKUP(B50,'Men 55+ Start List'!D:D,'Men 55+ Start List'!F:F,"")</f>
        <v/>
      </c>
      <c r="H50" s="14" t="str">
        <f>_xlfn.XLOOKUP(B50,'Men 55+ Start List'!D:D,'Men 55+ Start List'!I:I,"")</f>
        <v/>
      </c>
      <c r="I50" s="14" t="str">
        <f>_xlfn.XLOOKUP(B50,'Men 55+ Start List'!D:D,'Men 55+ Start List'!J:J,"")</f>
        <v/>
      </c>
      <c r="J50" s="14"/>
    </row>
    <row r="51" spans="1:10" ht="19" x14ac:dyDescent="0.25">
      <c r="A51" s="5">
        <v>39</v>
      </c>
      <c r="B51" s="5" t="s">
        <v>9</v>
      </c>
      <c r="C51" s="6" t="str">
        <f>_xlfn.XLOOKUP(B51,'Men 55+ Start List'!D:D,'Men 55+ Start List'!A:A,"")</f>
        <v/>
      </c>
      <c r="D51" s="6" t="str">
        <f>_xlfn.XLOOKUP(B51,'Men 55+ Start List'!D:D,'Men 55+ Start List'!B:B,"")</f>
        <v/>
      </c>
      <c r="E51" s="6" t="str">
        <f>_xlfn.XLOOKUP(B51,'Men 55+ Start List'!D:D,'Men 55+ Start List'!C:C,"")</f>
        <v/>
      </c>
      <c r="F51" s="6" t="str">
        <f>_xlfn.XLOOKUP(B51,'Men 55+ Start List'!D:D,'Men 55+ Start List'!E:E,"")</f>
        <v/>
      </c>
      <c r="G51" s="6" t="str">
        <f>_xlfn.XLOOKUP(B51,'Men 55+ Start List'!D:D,'Men 55+ Start List'!F:F,"")</f>
        <v/>
      </c>
      <c r="H51" s="14" t="str">
        <f>_xlfn.XLOOKUP(B51,'Men 55+ Start List'!D:D,'Men 55+ Start List'!I:I,"")</f>
        <v/>
      </c>
      <c r="I51" s="14" t="str">
        <f>_xlfn.XLOOKUP(B51,'Men 55+ Start List'!D:D,'Men 55+ Start List'!J:J,"")</f>
        <v/>
      </c>
      <c r="J51" s="14"/>
    </row>
    <row r="52" spans="1:10" ht="19" x14ac:dyDescent="0.25">
      <c r="A52" s="5">
        <v>40</v>
      </c>
      <c r="B52" s="5" t="s">
        <v>9</v>
      </c>
      <c r="C52" s="6" t="str">
        <f>_xlfn.XLOOKUP(B52,'Men 55+ Start List'!D:D,'Men 55+ Start List'!A:A,"")</f>
        <v/>
      </c>
      <c r="D52" s="6" t="str">
        <f>_xlfn.XLOOKUP(B52,'Men 55+ Start List'!D:D,'Men 55+ Start List'!B:B,"")</f>
        <v/>
      </c>
      <c r="E52" s="6" t="str">
        <f>_xlfn.XLOOKUP(B52,'Men 55+ Start List'!D:D,'Men 55+ Start List'!C:C,"")</f>
        <v/>
      </c>
      <c r="F52" s="6" t="str">
        <f>_xlfn.XLOOKUP(B52,'Men 55+ Start List'!D:D,'Men 55+ Start List'!E:E,"")</f>
        <v/>
      </c>
      <c r="G52" s="6" t="str">
        <f>_xlfn.XLOOKUP(B52,'Men 55+ Start List'!D:D,'Men 55+ Start List'!F:F,"")</f>
        <v/>
      </c>
      <c r="H52" s="14" t="str">
        <f>_xlfn.XLOOKUP(B52,'Men 55+ Start List'!D:D,'Men 55+ Start List'!I:I,"")</f>
        <v/>
      </c>
      <c r="I52" s="14" t="str">
        <f>_xlfn.XLOOKUP(B52,'Men 55+ Start List'!D:D,'Men 55+ Start List'!J:J,"")</f>
        <v/>
      </c>
      <c r="J52" s="14"/>
    </row>
    <row r="53" spans="1:10" ht="19" x14ac:dyDescent="0.25">
      <c r="A53" s="5">
        <v>41</v>
      </c>
      <c r="B53" s="5" t="s">
        <v>9</v>
      </c>
      <c r="C53" s="6" t="str">
        <f>_xlfn.XLOOKUP(B53,'Men 55+ Start List'!D:D,'Men 55+ Start List'!A:A,"")</f>
        <v/>
      </c>
      <c r="D53" s="6" t="str">
        <f>_xlfn.XLOOKUP(B53,'Men 55+ Start List'!D:D,'Men 55+ Start List'!B:B,"")</f>
        <v/>
      </c>
      <c r="E53" s="6" t="str">
        <f>_xlfn.XLOOKUP(B53,'Men 55+ Start List'!D:D,'Men 55+ Start List'!C:C,"")</f>
        <v/>
      </c>
      <c r="F53" s="6" t="str">
        <f>_xlfn.XLOOKUP(B53,'Men 55+ Start List'!D:D,'Men 55+ Start List'!E:E,"")</f>
        <v/>
      </c>
      <c r="G53" s="6" t="str">
        <f>_xlfn.XLOOKUP(B53,'Men 55+ Start List'!D:D,'Men 55+ Start List'!F:F,"")</f>
        <v/>
      </c>
      <c r="H53" s="14" t="str">
        <f>_xlfn.XLOOKUP(B53,'Men 55+ Start List'!D:D,'Men 55+ Start List'!I:I,"")</f>
        <v/>
      </c>
      <c r="I53" s="14" t="str">
        <f>_xlfn.XLOOKUP(B53,'Men 55+ Start List'!D:D,'Men 55+ Start List'!J:J,"")</f>
        <v/>
      </c>
      <c r="J53" s="14"/>
    </row>
    <row r="54" spans="1:10" ht="19" x14ac:dyDescent="0.25">
      <c r="A54" s="5">
        <v>42</v>
      </c>
      <c r="B54" s="5" t="s">
        <v>9</v>
      </c>
      <c r="C54" s="6" t="str">
        <f>_xlfn.XLOOKUP(B54,'Men 55+ Start List'!D:D,'Men 55+ Start List'!A:A,"")</f>
        <v/>
      </c>
      <c r="D54" s="6" t="str">
        <f>_xlfn.XLOOKUP(B54,'Men 55+ Start List'!D:D,'Men 55+ Start List'!B:B,"")</f>
        <v/>
      </c>
      <c r="E54" s="6" t="str">
        <f>_xlfn.XLOOKUP(B54,'Men 55+ Start List'!D:D,'Men 55+ Start List'!C:C,"")</f>
        <v/>
      </c>
      <c r="F54" s="6" t="str">
        <f>_xlfn.XLOOKUP(B54,'Men 55+ Start List'!D:D,'Men 55+ Start List'!E:E,"")</f>
        <v/>
      </c>
      <c r="G54" s="6" t="str">
        <f>_xlfn.XLOOKUP(B54,'Men 55+ Start List'!D:D,'Men 55+ Start List'!F:F,"")</f>
        <v/>
      </c>
      <c r="H54" s="14" t="str">
        <f>_xlfn.XLOOKUP(B54,'Men 55+ Start List'!D:D,'Men 55+ Start List'!I:I,"")</f>
        <v/>
      </c>
      <c r="I54" s="14" t="str">
        <f>_xlfn.XLOOKUP(B54,'Men 55+ Start List'!D:D,'Men 55+ Start List'!J:J,"")</f>
        <v/>
      </c>
      <c r="J54" s="14"/>
    </row>
    <row r="55" spans="1:10" ht="19" x14ac:dyDescent="0.25">
      <c r="A55" s="5">
        <v>43</v>
      </c>
      <c r="B55" s="5" t="s">
        <v>9</v>
      </c>
      <c r="C55" s="6" t="str">
        <f>_xlfn.XLOOKUP(B55,'Men 55+ Start List'!D:D,'Men 55+ Start List'!A:A,"")</f>
        <v/>
      </c>
      <c r="D55" s="6" t="str">
        <f>_xlfn.XLOOKUP(B55,'Men 55+ Start List'!D:D,'Men 55+ Start List'!B:B,"")</f>
        <v/>
      </c>
      <c r="E55" s="6" t="str">
        <f>_xlfn.XLOOKUP(B55,'Men 55+ Start List'!D:D,'Men 55+ Start List'!C:C,"")</f>
        <v/>
      </c>
      <c r="F55" s="6" t="str">
        <f>_xlfn.XLOOKUP(B55,'Men 55+ Start List'!D:D,'Men 55+ Start List'!E:E,"")</f>
        <v/>
      </c>
      <c r="G55" s="6" t="str">
        <f>_xlfn.XLOOKUP(B55,'Men 55+ Start List'!D:D,'Men 55+ Start List'!F:F,"")</f>
        <v/>
      </c>
      <c r="H55" s="14" t="str">
        <f>_xlfn.XLOOKUP(B55,'Men 55+ Start List'!D:D,'Men 55+ Start List'!I:I,"")</f>
        <v/>
      </c>
      <c r="I55" s="14" t="str">
        <f>_xlfn.XLOOKUP(B55,'Men 55+ Start List'!D:D,'Men 55+ Start List'!J:J,"")</f>
        <v/>
      </c>
      <c r="J55" s="14"/>
    </row>
    <row r="56" spans="1:10" ht="19" x14ac:dyDescent="0.25">
      <c r="A56" s="5">
        <v>44</v>
      </c>
      <c r="B56" s="5" t="s">
        <v>9</v>
      </c>
      <c r="C56" s="6" t="str">
        <f>_xlfn.XLOOKUP(B56,'Men 55+ Start List'!D:D,'Men 55+ Start List'!A:A,"")</f>
        <v/>
      </c>
      <c r="D56" s="6" t="str">
        <f>_xlfn.XLOOKUP(B56,'Men 55+ Start List'!D:D,'Men 55+ Start List'!B:B,"")</f>
        <v/>
      </c>
      <c r="E56" s="6" t="str">
        <f>_xlfn.XLOOKUP(B56,'Men 55+ Start List'!D:D,'Men 55+ Start List'!C:C,"")</f>
        <v/>
      </c>
      <c r="F56" s="6" t="str">
        <f>_xlfn.XLOOKUP(B56,'Men 55+ Start List'!D:D,'Men 55+ Start List'!E:E,"")</f>
        <v/>
      </c>
      <c r="G56" s="6" t="str">
        <f>_xlfn.XLOOKUP(B56,'Men 55+ Start List'!D:D,'Men 55+ Start List'!F:F,"")</f>
        <v/>
      </c>
      <c r="H56" s="14" t="str">
        <f>_xlfn.XLOOKUP(B56,'Men 55+ Start List'!D:D,'Men 55+ Start List'!I:I,"")</f>
        <v/>
      </c>
      <c r="I56" s="14" t="str">
        <f>_xlfn.XLOOKUP(B56,'Men 55+ Start List'!D:D,'Men 55+ Start List'!J:J,"")</f>
        <v/>
      </c>
      <c r="J56" s="14"/>
    </row>
    <row r="57" spans="1:10" ht="19" x14ac:dyDescent="0.25">
      <c r="A57" s="5">
        <v>45</v>
      </c>
      <c r="B57" s="5" t="s">
        <v>9</v>
      </c>
      <c r="C57" s="6" t="str">
        <f>_xlfn.XLOOKUP(B57,'Men 55+ Start List'!D:D,'Men 55+ Start List'!A:A,"")</f>
        <v/>
      </c>
      <c r="D57" s="6" t="str">
        <f>_xlfn.XLOOKUP(B57,'Men 55+ Start List'!D:D,'Men 55+ Start List'!B:B,"")</f>
        <v/>
      </c>
      <c r="E57" s="6" t="str">
        <f>_xlfn.XLOOKUP(B57,'Men 55+ Start List'!D:D,'Men 55+ Start List'!C:C,"")</f>
        <v/>
      </c>
      <c r="F57" s="6" t="str">
        <f>_xlfn.XLOOKUP(B57,'Men 55+ Start List'!D:D,'Men 55+ Start List'!E:E,"")</f>
        <v/>
      </c>
      <c r="G57" s="6" t="str">
        <f>_xlfn.XLOOKUP(B57,'Men 55+ Start List'!D:D,'Men 55+ Start List'!F:F,"")</f>
        <v/>
      </c>
      <c r="H57" s="14" t="str">
        <f>_xlfn.XLOOKUP(B57,'Men 55+ Start List'!D:D,'Men 55+ Start List'!I:I,"")</f>
        <v/>
      </c>
      <c r="I57" s="14" t="str">
        <f>_xlfn.XLOOKUP(B57,'Men 55+ Start List'!D:D,'Men 55+ Start List'!J:J,"")</f>
        <v/>
      </c>
      <c r="J57" s="14"/>
    </row>
    <row r="58" spans="1:10" ht="19" x14ac:dyDescent="0.25">
      <c r="A58" s="5">
        <v>46</v>
      </c>
      <c r="B58" s="5" t="s">
        <v>9</v>
      </c>
      <c r="C58" s="6" t="str">
        <f>_xlfn.XLOOKUP(B58,'Men 55+ Start List'!D:D,'Men 55+ Start List'!A:A,"")</f>
        <v/>
      </c>
      <c r="D58" s="6" t="str">
        <f>_xlfn.XLOOKUP(B58,'Men 55+ Start List'!D:D,'Men 55+ Start List'!B:B,"")</f>
        <v/>
      </c>
      <c r="E58" s="6" t="str">
        <f>_xlfn.XLOOKUP(B58,'Men 55+ Start List'!D:D,'Men 55+ Start List'!C:C,"")</f>
        <v/>
      </c>
      <c r="F58" s="6" t="str">
        <f>_xlfn.XLOOKUP(B58,'Men 55+ Start List'!D:D,'Men 55+ Start List'!E:E,"")</f>
        <v/>
      </c>
      <c r="G58" s="6" t="str">
        <f>_xlfn.XLOOKUP(B58,'Men 55+ Start List'!D:D,'Men 55+ Start List'!F:F,"")</f>
        <v/>
      </c>
      <c r="H58" s="14" t="str">
        <f>_xlfn.XLOOKUP(B58,'Men 55+ Start List'!D:D,'Men 55+ Start List'!I:I,"")</f>
        <v/>
      </c>
      <c r="I58" s="14" t="str">
        <f>_xlfn.XLOOKUP(B58,'Men 55+ Start List'!D:D,'Men 55+ Start List'!J:J,"")</f>
        <v/>
      </c>
      <c r="J58" s="14"/>
    </row>
    <row r="59" spans="1:10" ht="19" x14ac:dyDescent="0.25">
      <c r="A59" s="5">
        <v>47</v>
      </c>
      <c r="B59" s="5" t="s">
        <v>9</v>
      </c>
      <c r="C59" s="6" t="str">
        <f>_xlfn.XLOOKUP(B59,'Men 55+ Start List'!D:D,'Men 55+ Start List'!A:A,"")</f>
        <v/>
      </c>
      <c r="D59" s="6" t="str">
        <f>_xlfn.XLOOKUP(B59,'Men 55+ Start List'!D:D,'Men 55+ Start List'!B:B,"")</f>
        <v/>
      </c>
      <c r="E59" s="6" t="str">
        <f>_xlfn.XLOOKUP(B59,'Men 55+ Start List'!D:D,'Men 55+ Start List'!C:C,"")</f>
        <v/>
      </c>
      <c r="F59" s="6" t="str">
        <f>_xlfn.XLOOKUP(B59,'Men 55+ Start List'!D:D,'Men 55+ Start List'!E:E,"")</f>
        <v/>
      </c>
      <c r="G59" s="6" t="str">
        <f>_xlfn.XLOOKUP(B59,'Men 55+ Start List'!D:D,'Men 55+ Start List'!F:F,"")</f>
        <v/>
      </c>
      <c r="H59" s="14" t="str">
        <f>_xlfn.XLOOKUP(B59,'Men 55+ Start List'!D:D,'Men 55+ Start List'!I:I,"")</f>
        <v/>
      </c>
      <c r="I59" s="14" t="str">
        <f>_xlfn.XLOOKUP(B59,'Men 55+ Start List'!D:D,'Men 55+ Start List'!J:J,"")</f>
        <v/>
      </c>
      <c r="J59" s="14"/>
    </row>
    <row r="60" spans="1:10" ht="19" x14ac:dyDescent="0.25">
      <c r="A60" s="5">
        <v>48</v>
      </c>
      <c r="B60" s="5" t="s">
        <v>9</v>
      </c>
      <c r="C60" s="6" t="str">
        <f>_xlfn.XLOOKUP(B60,'Men 55+ Start List'!D:D,'Men 55+ Start List'!A:A,"")</f>
        <v/>
      </c>
      <c r="D60" s="6" t="str">
        <f>_xlfn.XLOOKUP(B60,'Men 55+ Start List'!D:D,'Men 55+ Start List'!B:B,"")</f>
        <v/>
      </c>
      <c r="E60" s="6" t="str">
        <f>_xlfn.XLOOKUP(B60,'Men 55+ Start List'!D:D,'Men 55+ Start List'!C:C,"")</f>
        <v/>
      </c>
      <c r="F60" s="6" t="str">
        <f>_xlfn.XLOOKUP(B60,'Men 55+ Start List'!D:D,'Men 55+ Start List'!E:E,"")</f>
        <v/>
      </c>
      <c r="G60" s="6" t="str">
        <f>_xlfn.XLOOKUP(B60,'Men 55+ Start List'!D:D,'Men 55+ Start List'!F:F,"")</f>
        <v/>
      </c>
      <c r="H60" s="14" t="str">
        <f>_xlfn.XLOOKUP(B60,'Men 55+ Start List'!D:D,'Men 55+ Start List'!I:I,"")</f>
        <v/>
      </c>
      <c r="I60" s="14" t="str">
        <f>_xlfn.XLOOKUP(B60,'Men 55+ Start List'!D:D,'Men 55+ Start List'!J:J,"")</f>
        <v/>
      </c>
      <c r="J60" s="14"/>
    </row>
    <row r="61" spans="1:10" ht="19" x14ac:dyDescent="0.25">
      <c r="A61" s="5">
        <v>49</v>
      </c>
      <c r="B61" s="5" t="s">
        <v>9</v>
      </c>
      <c r="C61" s="6" t="str">
        <f>_xlfn.XLOOKUP(B61,'Men 55+ Start List'!D:D,'Men 55+ Start List'!A:A,"")</f>
        <v/>
      </c>
      <c r="D61" s="6" t="str">
        <f>_xlfn.XLOOKUP(B61,'Men 55+ Start List'!D:D,'Men 55+ Start List'!B:B,"")</f>
        <v/>
      </c>
      <c r="E61" s="6" t="str">
        <f>_xlfn.XLOOKUP(B61,'Men 55+ Start List'!D:D,'Men 55+ Start List'!C:C,"")</f>
        <v/>
      </c>
      <c r="F61" s="6" t="str">
        <f>_xlfn.XLOOKUP(B61,'Men 55+ Start List'!D:D,'Men 55+ Start List'!E:E,"")</f>
        <v/>
      </c>
      <c r="G61" s="6" t="str">
        <f>_xlfn.XLOOKUP(B61,'Men 55+ Start List'!D:D,'Men 55+ Start List'!F:F,"")</f>
        <v/>
      </c>
      <c r="H61" s="14" t="str">
        <f>_xlfn.XLOOKUP(B61,'Men 55+ Start List'!D:D,'Men 55+ Start List'!I:I,"")</f>
        <v/>
      </c>
      <c r="I61" s="14" t="str">
        <f>_xlfn.XLOOKUP(B61,'Men 55+ Start List'!D:D,'Men 55+ Start List'!J:J,"")</f>
        <v/>
      </c>
      <c r="J61" s="14"/>
    </row>
    <row r="62" spans="1:10" ht="19" x14ac:dyDescent="0.25">
      <c r="A62" s="5">
        <v>50</v>
      </c>
      <c r="B62" s="5" t="s">
        <v>9</v>
      </c>
      <c r="C62" s="6" t="str">
        <f>_xlfn.XLOOKUP(B62,'Men 55+ Start List'!D:D,'Men 55+ Start List'!A:A,"")</f>
        <v/>
      </c>
      <c r="D62" s="6" t="str">
        <f>_xlfn.XLOOKUP(B62,'Men 55+ Start List'!D:D,'Men 55+ Start List'!B:B,"")</f>
        <v/>
      </c>
      <c r="E62" s="6" t="str">
        <f>_xlfn.XLOOKUP(B62,'Men 55+ Start List'!D:D,'Men 55+ Start List'!C:C,"")</f>
        <v/>
      </c>
      <c r="F62" s="6" t="str">
        <f>_xlfn.XLOOKUP(B62,'Men 55+ Start List'!D:D,'Men 55+ Start List'!E:E,"")</f>
        <v/>
      </c>
      <c r="G62" s="6" t="str">
        <f>_xlfn.XLOOKUP(B62,'Men 55+ Start List'!D:D,'Men 55+ Start List'!F:F,"")</f>
        <v/>
      </c>
      <c r="H62" s="14" t="str">
        <f>_xlfn.XLOOKUP(B62,'Men 55+ Start List'!D:D,'Men 55+ Start List'!I:I,"")</f>
        <v/>
      </c>
      <c r="I62" s="14" t="str">
        <f>_xlfn.XLOOKUP(B62,'Men 55+ Start List'!D:D,'Men 55+ Start List'!J:J,"")</f>
        <v/>
      </c>
      <c r="J62" s="14"/>
    </row>
    <row r="63" spans="1:10" ht="19" x14ac:dyDescent="0.25">
      <c r="A63" s="5">
        <v>51</v>
      </c>
      <c r="B63" s="5" t="s">
        <v>9</v>
      </c>
      <c r="C63" s="6" t="str">
        <f>_xlfn.XLOOKUP(B63,'Men 55+ Start List'!D:D,'Men 55+ Start List'!A:A,"")</f>
        <v/>
      </c>
      <c r="D63" s="6" t="str">
        <f>_xlfn.XLOOKUP(B63,'Men 55+ Start List'!D:D,'Men 55+ Start List'!B:B,"")</f>
        <v/>
      </c>
      <c r="E63" s="6" t="str">
        <f>_xlfn.XLOOKUP(B63,'Men 55+ Start List'!D:D,'Men 55+ Start List'!C:C,"")</f>
        <v/>
      </c>
      <c r="F63" s="6" t="str">
        <f>_xlfn.XLOOKUP(B63,'Men 55+ Start List'!D:D,'Men 55+ Start List'!E:E,"")</f>
        <v/>
      </c>
      <c r="G63" s="6" t="str">
        <f>_xlfn.XLOOKUP(B63,'Men 55+ Start List'!D:D,'Men 55+ Start List'!F:F,"")</f>
        <v/>
      </c>
      <c r="H63" s="14" t="str">
        <f>_xlfn.XLOOKUP(B63,'Men 55+ Start List'!D:D,'Men 55+ Start List'!I:I,"")</f>
        <v/>
      </c>
      <c r="I63" s="14" t="str">
        <f>_xlfn.XLOOKUP(B63,'Men 55+ Start List'!D:D,'Men 55+ Start List'!J:J,"")</f>
        <v/>
      </c>
      <c r="J63" s="14"/>
    </row>
    <row r="64" spans="1:10" ht="19" x14ac:dyDescent="0.25">
      <c r="A64" s="5">
        <v>52</v>
      </c>
      <c r="B64" s="5" t="s">
        <v>9</v>
      </c>
      <c r="C64" s="6" t="str">
        <f>_xlfn.XLOOKUP(B64,'Men 55+ Start List'!D:D,'Men 55+ Start List'!A:A,"")</f>
        <v/>
      </c>
      <c r="D64" s="6" t="str">
        <f>_xlfn.XLOOKUP(B64,'Men 55+ Start List'!D:D,'Men 55+ Start List'!B:B,"")</f>
        <v/>
      </c>
      <c r="E64" s="6" t="str">
        <f>_xlfn.XLOOKUP(B64,'Men 55+ Start List'!D:D,'Men 55+ Start List'!C:C,"")</f>
        <v/>
      </c>
      <c r="F64" s="6" t="str">
        <f>_xlfn.XLOOKUP(B64,'Men 55+ Start List'!D:D,'Men 55+ Start List'!E:E,"")</f>
        <v/>
      </c>
      <c r="G64" s="6" t="str">
        <f>_xlfn.XLOOKUP(B64,'Men 55+ Start List'!D:D,'Men 55+ Start List'!F:F,"")</f>
        <v/>
      </c>
      <c r="H64" s="14" t="str">
        <f>_xlfn.XLOOKUP(B64,'Men 55+ Start List'!D:D,'Men 55+ Start List'!I:I,"")</f>
        <v/>
      </c>
      <c r="I64" s="14" t="str">
        <f>_xlfn.XLOOKUP(B64,'Men 55+ Start List'!D:D,'Men 55+ Start List'!J:J,"")</f>
        <v/>
      </c>
      <c r="J64" s="14"/>
    </row>
  </sheetData>
  <mergeCells count="1">
    <mergeCell ref="E4:I4"/>
  </mergeCells>
  <pageMargins left="0.7" right="0.7" top="0.75" bottom="0.75" header="0.3" footer="0.3"/>
  <pageSetup scale="67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0F808-F527-A248-AABF-2DE643A21067}">
  <sheetPr>
    <tabColor theme="9" tint="-0.249977111117893"/>
  </sheetPr>
  <dimension ref="A1:L25"/>
  <sheetViews>
    <sheetView workbookViewId="0">
      <selection activeCell="D3" sqref="D3:D5"/>
    </sheetView>
  </sheetViews>
  <sheetFormatPr baseColWidth="10" defaultColWidth="8.83203125" defaultRowHeight="15" x14ac:dyDescent="0.2"/>
  <cols>
    <col min="1" max="1" width="10.83203125" bestFit="1" customWidth="1"/>
    <col min="2" max="2" width="11.33203125" bestFit="1" customWidth="1"/>
    <col min="3" max="3" width="19.83203125" customWidth="1"/>
  </cols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16</v>
      </c>
      <c r="F1" t="s">
        <v>17</v>
      </c>
      <c r="G1" t="s">
        <v>18</v>
      </c>
      <c r="H1" t="s">
        <v>19</v>
      </c>
      <c r="I1" t="s">
        <v>12</v>
      </c>
      <c r="J1" t="s">
        <v>20</v>
      </c>
    </row>
    <row r="2" spans="1:12" ht="16" x14ac:dyDescent="0.2">
      <c r="A2" s="24" t="s">
        <v>408</v>
      </c>
      <c r="B2" s="24" t="s">
        <v>60</v>
      </c>
      <c r="C2" s="24" t="s">
        <v>331</v>
      </c>
      <c r="D2" s="32">
        <v>500</v>
      </c>
      <c r="E2" s="24" t="s">
        <v>332</v>
      </c>
      <c r="F2">
        <v>106015</v>
      </c>
      <c r="G2" t="s">
        <v>409</v>
      </c>
      <c r="H2" t="s">
        <v>26</v>
      </c>
      <c r="I2" t="s">
        <v>27</v>
      </c>
      <c r="J2">
        <v>59</v>
      </c>
      <c r="K2" s="25">
        <v>45830.28875</v>
      </c>
      <c r="L2" t="s">
        <v>280</v>
      </c>
    </row>
    <row r="3" spans="1:12" ht="16" x14ac:dyDescent="0.2">
      <c r="A3" s="24" t="s">
        <v>410</v>
      </c>
      <c r="B3" s="24" t="s">
        <v>81</v>
      </c>
      <c r="C3" s="24" t="s">
        <v>411</v>
      </c>
      <c r="D3" s="24">
        <v>501</v>
      </c>
      <c r="E3" s="24" t="s">
        <v>412</v>
      </c>
      <c r="F3">
        <v>88023</v>
      </c>
      <c r="G3" t="s">
        <v>409</v>
      </c>
      <c r="H3" t="s">
        <v>26</v>
      </c>
      <c r="I3" t="s">
        <v>27</v>
      </c>
      <c r="J3">
        <v>59</v>
      </c>
      <c r="K3" s="25">
        <v>45830.296076388891</v>
      </c>
      <c r="L3" t="s">
        <v>413</v>
      </c>
    </row>
    <row r="4" spans="1:12" ht="16" x14ac:dyDescent="0.2">
      <c r="A4" s="24" t="s">
        <v>414</v>
      </c>
      <c r="B4" s="24" t="s">
        <v>273</v>
      </c>
      <c r="C4" s="24" t="s">
        <v>415</v>
      </c>
      <c r="D4" s="24">
        <v>503</v>
      </c>
      <c r="E4" s="24" t="s">
        <v>416</v>
      </c>
      <c r="F4">
        <v>631856</v>
      </c>
      <c r="G4" t="s">
        <v>409</v>
      </c>
      <c r="H4" t="s">
        <v>26</v>
      </c>
      <c r="I4" t="s">
        <v>51</v>
      </c>
      <c r="J4">
        <v>61</v>
      </c>
      <c r="K4" s="25">
        <v>45830.297858796293</v>
      </c>
      <c r="L4" t="s">
        <v>417</v>
      </c>
    </row>
    <row r="5" spans="1:12" ht="16" x14ac:dyDescent="0.2">
      <c r="A5" s="24" t="s">
        <v>418</v>
      </c>
      <c r="B5" s="24" t="s">
        <v>419</v>
      </c>
      <c r="C5" s="24" t="s">
        <v>331</v>
      </c>
      <c r="D5" s="24">
        <v>504</v>
      </c>
      <c r="E5" s="24" t="s">
        <v>420</v>
      </c>
      <c r="F5">
        <v>573942</v>
      </c>
      <c r="G5" t="s">
        <v>409</v>
      </c>
      <c r="H5" t="s">
        <v>26</v>
      </c>
      <c r="I5" t="s">
        <v>27</v>
      </c>
      <c r="J5">
        <v>58</v>
      </c>
      <c r="K5" s="25">
        <v>45830.305520833332</v>
      </c>
      <c r="L5" t="s">
        <v>322</v>
      </c>
    </row>
    <row r="6" spans="1:12" ht="16" x14ac:dyDescent="0.2">
      <c r="A6" s="24" t="s">
        <v>163</v>
      </c>
      <c r="B6" s="24" t="s">
        <v>421</v>
      </c>
      <c r="C6" s="24" t="s">
        <v>165</v>
      </c>
      <c r="D6" s="32">
        <v>505</v>
      </c>
      <c r="E6" s="24" t="s">
        <v>166</v>
      </c>
      <c r="F6">
        <v>3304</v>
      </c>
      <c r="G6" t="s">
        <v>409</v>
      </c>
      <c r="H6" t="s">
        <v>26</v>
      </c>
      <c r="I6" t="s">
        <v>51</v>
      </c>
      <c r="J6">
        <v>61</v>
      </c>
      <c r="K6" s="25">
        <v>45830.306817129633</v>
      </c>
      <c r="L6" t="s">
        <v>422</v>
      </c>
    </row>
    <row r="7" spans="1:12" ht="16" x14ac:dyDescent="0.2">
      <c r="A7" s="24" t="s">
        <v>423</v>
      </c>
      <c r="B7" s="24" t="s">
        <v>424</v>
      </c>
      <c r="C7" s="24" t="s">
        <v>331</v>
      </c>
      <c r="D7" s="32">
        <v>506</v>
      </c>
      <c r="E7" s="24" t="s">
        <v>425</v>
      </c>
      <c r="F7">
        <v>299092</v>
      </c>
      <c r="G7" t="s">
        <v>409</v>
      </c>
      <c r="H7" t="s">
        <v>26</v>
      </c>
      <c r="I7" t="s">
        <v>27</v>
      </c>
      <c r="J7">
        <v>57</v>
      </c>
      <c r="K7" s="25">
        <v>45830.309525462966</v>
      </c>
      <c r="L7" t="s">
        <v>426</v>
      </c>
    </row>
    <row r="8" spans="1:12" ht="16" x14ac:dyDescent="0.2">
      <c r="A8" s="24" t="s">
        <v>427</v>
      </c>
      <c r="B8" s="24" t="s">
        <v>428</v>
      </c>
      <c r="C8" s="24" t="s">
        <v>429</v>
      </c>
      <c r="D8" s="32">
        <v>507</v>
      </c>
      <c r="E8" s="24" t="s">
        <v>430</v>
      </c>
      <c r="F8">
        <v>45968</v>
      </c>
      <c r="G8" t="s">
        <v>409</v>
      </c>
      <c r="H8" t="s">
        <v>26</v>
      </c>
      <c r="I8" t="s">
        <v>27</v>
      </c>
      <c r="J8">
        <v>64</v>
      </c>
      <c r="K8" s="25">
        <v>45830.311354166668</v>
      </c>
      <c r="L8" t="s">
        <v>431</v>
      </c>
    </row>
    <row r="9" spans="1:12" ht="16" x14ac:dyDescent="0.2">
      <c r="A9" s="24" t="s">
        <v>432</v>
      </c>
      <c r="B9" s="24" t="s">
        <v>433</v>
      </c>
      <c r="C9" s="24" t="s">
        <v>203</v>
      </c>
      <c r="D9" s="32">
        <v>508</v>
      </c>
      <c r="E9" s="24" t="s">
        <v>258</v>
      </c>
      <c r="F9">
        <v>49972</v>
      </c>
      <c r="G9" t="s">
        <v>409</v>
      </c>
      <c r="H9" t="s">
        <v>26</v>
      </c>
      <c r="I9" t="s">
        <v>27</v>
      </c>
      <c r="J9">
        <v>55</v>
      </c>
      <c r="K9" s="25">
        <v>45830.311851851853</v>
      </c>
      <c r="L9" t="s">
        <v>434</v>
      </c>
    </row>
    <row r="10" spans="1:12" ht="16" x14ac:dyDescent="0.2">
      <c r="A10" s="24" t="s">
        <v>435</v>
      </c>
      <c r="B10" s="24" t="s">
        <v>436</v>
      </c>
      <c r="C10" s="24" t="s">
        <v>437</v>
      </c>
      <c r="D10" s="32">
        <v>509</v>
      </c>
      <c r="E10" s="24" t="s">
        <v>438</v>
      </c>
      <c r="F10">
        <v>390596</v>
      </c>
      <c r="G10" t="s">
        <v>409</v>
      </c>
      <c r="H10" t="s">
        <v>26</v>
      </c>
      <c r="I10" t="s">
        <v>27</v>
      </c>
      <c r="J10">
        <v>57</v>
      </c>
      <c r="K10" s="25">
        <v>45830.3121875</v>
      </c>
      <c r="L10" t="s">
        <v>439</v>
      </c>
    </row>
    <row r="11" spans="1:12" ht="16" x14ac:dyDescent="0.2">
      <c r="A11" s="24" t="s">
        <v>440</v>
      </c>
      <c r="B11" s="24" t="s">
        <v>396</v>
      </c>
      <c r="C11" s="24" t="s">
        <v>429</v>
      </c>
      <c r="D11" s="32">
        <v>510</v>
      </c>
      <c r="E11" s="24" t="s">
        <v>24</v>
      </c>
      <c r="F11">
        <v>64446</v>
      </c>
      <c r="G11" t="s">
        <v>409</v>
      </c>
      <c r="H11" t="s">
        <v>26</v>
      </c>
      <c r="I11" t="s">
        <v>27</v>
      </c>
      <c r="J11">
        <v>60</v>
      </c>
      <c r="K11" s="25">
        <v>45830.314675925925</v>
      </c>
      <c r="L11" t="s">
        <v>118</v>
      </c>
    </row>
    <row r="12" spans="1:12" ht="16" x14ac:dyDescent="0.2">
      <c r="A12" s="24" t="s">
        <v>441</v>
      </c>
      <c r="B12" s="24" t="s">
        <v>224</v>
      </c>
      <c r="C12" s="24" t="s">
        <v>442</v>
      </c>
      <c r="D12" s="32">
        <v>511</v>
      </c>
      <c r="E12" s="24" t="s">
        <v>443</v>
      </c>
      <c r="F12">
        <v>139741</v>
      </c>
      <c r="G12" t="s">
        <v>409</v>
      </c>
      <c r="H12" t="s">
        <v>26</v>
      </c>
      <c r="I12" t="s">
        <v>27</v>
      </c>
      <c r="J12">
        <v>57</v>
      </c>
      <c r="K12" s="25">
        <v>45830.315567129626</v>
      </c>
      <c r="L12" t="s">
        <v>444</v>
      </c>
    </row>
    <row r="13" spans="1:12" ht="16" x14ac:dyDescent="0.2">
      <c r="A13" s="24" t="s">
        <v>445</v>
      </c>
      <c r="B13" s="24" t="s">
        <v>134</v>
      </c>
      <c r="C13" s="24" t="s">
        <v>429</v>
      </c>
      <c r="D13" s="32">
        <v>512</v>
      </c>
      <c r="E13" s="24" t="s">
        <v>332</v>
      </c>
      <c r="F13">
        <v>12727</v>
      </c>
      <c r="G13" t="s">
        <v>409</v>
      </c>
      <c r="H13" t="s">
        <v>26</v>
      </c>
      <c r="I13" t="s">
        <v>27</v>
      </c>
      <c r="J13">
        <v>63</v>
      </c>
      <c r="K13" s="25">
        <v>45830.317569444444</v>
      </c>
      <c r="L13" t="s">
        <v>446</v>
      </c>
    </row>
    <row r="14" spans="1:12" ht="16" x14ac:dyDescent="0.2">
      <c r="A14" s="24" t="s">
        <v>447</v>
      </c>
      <c r="B14" s="24" t="s">
        <v>448</v>
      </c>
      <c r="C14" s="24" t="s">
        <v>429</v>
      </c>
      <c r="D14" s="32">
        <v>513</v>
      </c>
      <c r="E14" s="24" t="s">
        <v>332</v>
      </c>
      <c r="F14">
        <v>226753</v>
      </c>
      <c r="G14" t="s">
        <v>409</v>
      </c>
      <c r="H14" t="s">
        <v>26</v>
      </c>
      <c r="I14" t="s">
        <v>27</v>
      </c>
      <c r="J14">
        <v>61</v>
      </c>
      <c r="K14" s="25">
        <v>45830.318124999998</v>
      </c>
      <c r="L14" t="s">
        <v>449</v>
      </c>
    </row>
    <row r="15" spans="1:12" ht="16" x14ac:dyDescent="0.2">
      <c r="A15" s="24" t="s">
        <v>450</v>
      </c>
      <c r="B15" s="24" t="s">
        <v>257</v>
      </c>
      <c r="C15" s="24" t="s">
        <v>314</v>
      </c>
      <c r="D15" s="32">
        <v>514</v>
      </c>
      <c r="E15" s="24" t="s">
        <v>451</v>
      </c>
      <c r="F15">
        <v>73550</v>
      </c>
      <c r="G15" t="s">
        <v>409</v>
      </c>
      <c r="H15" t="s">
        <v>26</v>
      </c>
      <c r="I15" t="s">
        <v>27</v>
      </c>
      <c r="J15">
        <v>55</v>
      </c>
      <c r="K15" s="25">
        <v>45830.318333333336</v>
      </c>
      <c r="L15" t="s">
        <v>452</v>
      </c>
    </row>
    <row r="16" spans="1:12" ht="16" x14ac:dyDescent="0.2">
      <c r="A16" s="24" t="s">
        <v>453</v>
      </c>
      <c r="B16" s="24" t="s">
        <v>454</v>
      </c>
      <c r="C16" s="24" t="s">
        <v>411</v>
      </c>
      <c r="D16" s="32">
        <v>515</v>
      </c>
      <c r="E16" s="24" t="s">
        <v>455</v>
      </c>
      <c r="F16">
        <v>141829</v>
      </c>
      <c r="G16" t="s">
        <v>409</v>
      </c>
      <c r="H16" t="s">
        <v>26</v>
      </c>
      <c r="I16" t="s">
        <v>27</v>
      </c>
      <c r="J16">
        <v>58</v>
      </c>
      <c r="K16" s="25">
        <v>45830.319340277776</v>
      </c>
      <c r="L16" t="s">
        <v>456</v>
      </c>
    </row>
    <row r="17" spans="1:12" ht="16" x14ac:dyDescent="0.2">
      <c r="A17" s="24" t="s">
        <v>457</v>
      </c>
      <c r="B17" s="24" t="s">
        <v>458</v>
      </c>
      <c r="C17" s="24" t="s">
        <v>459</v>
      </c>
      <c r="D17" s="32">
        <v>516</v>
      </c>
      <c r="E17" s="24" t="s">
        <v>378</v>
      </c>
      <c r="F17">
        <v>50803</v>
      </c>
      <c r="G17" t="s">
        <v>409</v>
      </c>
      <c r="H17" t="s">
        <v>26</v>
      </c>
      <c r="I17" t="s">
        <v>27</v>
      </c>
      <c r="J17">
        <v>58</v>
      </c>
      <c r="K17" s="25">
        <v>45830.321412037039</v>
      </c>
      <c r="L17" t="s">
        <v>320</v>
      </c>
    </row>
    <row r="18" spans="1:12" ht="16" x14ac:dyDescent="0.2">
      <c r="A18" s="26" t="s">
        <v>214</v>
      </c>
      <c r="B18" s="26" t="s">
        <v>460</v>
      </c>
      <c r="C18" s="26" t="s">
        <v>461</v>
      </c>
      <c r="D18" s="26">
        <v>517</v>
      </c>
      <c r="E18" s="26" t="s">
        <v>462</v>
      </c>
      <c r="F18" s="27">
        <v>268018</v>
      </c>
      <c r="G18" s="27" t="s">
        <v>409</v>
      </c>
      <c r="H18" s="27" t="s">
        <v>26</v>
      </c>
      <c r="I18" s="27" t="s">
        <v>36</v>
      </c>
      <c r="J18" s="27">
        <v>63</v>
      </c>
      <c r="K18" s="28">
        <v>45830.323564814818</v>
      </c>
      <c r="L18" s="27" t="s">
        <v>463</v>
      </c>
    </row>
    <row r="19" spans="1:12" ht="16" x14ac:dyDescent="0.2">
      <c r="A19" s="24" t="s">
        <v>464</v>
      </c>
      <c r="B19" s="24" t="s">
        <v>465</v>
      </c>
      <c r="C19" s="24" t="s">
        <v>331</v>
      </c>
      <c r="D19" s="32">
        <v>518</v>
      </c>
      <c r="E19" s="24" t="s">
        <v>466</v>
      </c>
      <c r="F19">
        <v>300820</v>
      </c>
      <c r="G19" t="s">
        <v>409</v>
      </c>
      <c r="H19" t="s">
        <v>26</v>
      </c>
      <c r="I19" t="s">
        <v>27</v>
      </c>
      <c r="J19">
        <v>60</v>
      </c>
      <c r="K19" s="25">
        <v>45830.323564814818</v>
      </c>
      <c r="L19" t="s">
        <v>467</v>
      </c>
    </row>
    <row r="20" spans="1:12" ht="16" x14ac:dyDescent="0.2">
      <c r="A20" s="24" t="s">
        <v>468</v>
      </c>
      <c r="B20" s="24" t="s">
        <v>469</v>
      </c>
      <c r="C20" s="24" t="s">
        <v>429</v>
      </c>
      <c r="D20" s="32">
        <v>519</v>
      </c>
      <c r="E20" s="24" t="s">
        <v>131</v>
      </c>
      <c r="F20">
        <v>13897</v>
      </c>
      <c r="G20" t="s">
        <v>409</v>
      </c>
      <c r="H20" t="s">
        <v>26</v>
      </c>
      <c r="I20" t="s">
        <v>27</v>
      </c>
      <c r="J20">
        <v>57</v>
      </c>
      <c r="K20" s="25">
        <v>45830.331736111111</v>
      </c>
      <c r="L20" t="s">
        <v>470</v>
      </c>
    </row>
    <row r="21" spans="1:12" ht="16" x14ac:dyDescent="0.2">
      <c r="A21" s="24" t="s">
        <v>471</v>
      </c>
      <c r="B21" s="24" t="s">
        <v>109</v>
      </c>
      <c r="C21" s="24" t="s">
        <v>472</v>
      </c>
      <c r="D21" s="32">
        <v>520</v>
      </c>
      <c r="E21" s="24" t="s">
        <v>473</v>
      </c>
      <c r="F21">
        <v>13633</v>
      </c>
      <c r="G21" t="s">
        <v>409</v>
      </c>
      <c r="H21" t="s">
        <v>26</v>
      </c>
      <c r="I21" t="s">
        <v>41</v>
      </c>
      <c r="J21">
        <v>62</v>
      </c>
      <c r="K21" s="25">
        <v>45830.332638888889</v>
      </c>
      <c r="L21" t="s">
        <v>474</v>
      </c>
    </row>
    <row r="22" spans="1:12" ht="16" x14ac:dyDescent="0.2">
      <c r="A22" s="24" t="s">
        <v>360</v>
      </c>
      <c r="B22" s="24" t="s">
        <v>81</v>
      </c>
      <c r="C22" s="24" t="s">
        <v>429</v>
      </c>
      <c r="D22" s="32">
        <v>521</v>
      </c>
      <c r="E22" s="24" t="s">
        <v>475</v>
      </c>
      <c r="F22">
        <v>57947</v>
      </c>
      <c r="G22" t="s">
        <v>409</v>
      </c>
      <c r="H22" t="s">
        <v>26</v>
      </c>
      <c r="I22" t="s">
        <v>27</v>
      </c>
      <c r="J22">
        <v>56</v>
      </c>
      <c r="K22" s="25">
        <v>45830.336111111108</v>
      </c>
    </row>
    <row r="23" spans="1:12" ht="16" x14ac:dyDescent="0.2">
      <c r="A23" s="24" t="s">
        <v>476</v>
      </c>
      <c r="B23" s="24" t="s">
        <v>469</v>
      </c>
      <c r="C23" s="24" t="s">
        <v>429</v>
      </c>
      <c r="D23" s="32">
        <v>522</v>
      </c>
      <c r="E23" s="24" t="s">
        <v>199</v>
      </c>
      <c r="F23">
        <v>760138</v>
      </c>
      <c r="G23" t="s">
        <v>409</v>
      </c>
      <c r="H23" t="s">
        <v>26</v>
      </c>
      <c r="I23" t="s">
        <v>36</v>
      </c>
      <c r="J23">
        <v>57</v>
      </c>
      <c r="K23" s="25">
        <v>45830.336550925924</v>
      </c>
      <c r="L23" t="s">
        <v>477</v>
      </c>
    </row>
    <row r="24" spans="1:12" ht="16" x14ac:dyDescent="0.2">
      <c r="A24" s="24" t="s">
        <v>478</v>
      </c>
      <c r="B24" s="24" t="s">
        <v>479</v>
      </c>
      <c r="C24" s="24" t="s">
        <v>486</v>
      </c>
      <c r="D24" s="32">
        <v>523</v>
      </c>
      <c r="E24" s="24" t="s">
        <v>480</v>
      </c>
      <c r="F24">
        <v>561229</v>
      </c>
      <c r="G24" t="s">
        <v>409</v>
      </c>
      <c r="H24" t="s">
        <v>26</v>
      </c>
      <c r="I24" t="s">
        <v>51</v>
      </c>
      <c r="J24">
        <v>34</v>
      </c>
      <c r="K24" s="25">
        <v>45830.342245370368</v>
      </c>
    </row>
    <row r="25" spans="1:12" ht="16" x14ac:dyDescent="0.2">
      <c r="A25" s="24" t="s">
        <v>453</v>
      </c>
      <c r="B25" s="24" t="s">
        <v>81</v>
      </c>
      <c r="C25" s="24" t="s">
        <v>481</v>
      </c>
      <c r="D25" s="32">
        <v>524</v>
      </c>
      <c r="E25" s="24" t="s">
        <v>482</v>
      </c>
      <c r="F25">
        <v>244143</v>
      </c>
      <c r="G25" t="s">
        <v>409</v>
      </c>
      <c r="H25" t="s">
        <v>26</v>
      </c>
      <c r="I25" t="s">
        <v>64</v>
      </c>
      <c r="J25">
        <v>60</v>
      </c>
      <c r="K25" s="25">
        <v>45830.342685185184</v>
      </c>
      <c r="L25" t="s">
        <v>483</v>
      </c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DEC12-7542-CF43-AF0F-6C187053FB05}">
  <sheetPr>
    <tabColor rgb="FFFFFF00"/>
    <pageSetUpPr fitToPage="1"/>
  </sheetPr>
  <dimension ref="A1:I39"/>
  <sheetViews>
    <sheetView showGridLines="0" workbookViewId="0">
      <selection activeCell="F35" sqref="F35"/>
    </sheetView>
  </sheetViews>
  <sheetFormatPr baseColWidth="10" defaultColWidth="8.83203125" defaultRowHeight="15" x14ac:dyDescent="0.2"/>
  <cols>
    <col min="1" max="1" width="16.83203125" customWidth="1"/>
    <col min="2" max="2" width="8.6640625" style="2" customWidth="1"/>
    <col min="3" max="3" width="16.5" customWidth="1"/>
    <col min="4" max="4" width="17.5" customWidth="1"/>
    <col min="5" max="5" width="30" bestFit="1" customWidth="1"/>
    <col min="6" max="6" width="24.5" customWidth="1"/>
    <col min="7" max="7" width="14.33203125" hidden="1" customWidth="1"/>
    <col min="8" max="8" width="7" hidden="1" customWidth="1"/>
    <col min="9" max="9" width="14.5" customWidth="1"/>
  </cols>
  <sheetData>
    <row r="1" spans="1:9" ht="15" customHeight="1" x14ac:dyDescent="0.2">
      <c r="A1" s="3"/>
      <c r="B1" s="3"/>
      <c r="D1" s="3"/>
      <c r="E1" s="3"/>
      <c r="F1" s="3"/>
    </row>
    <row r="2" spans="1:9" ht="15" customHeight="1" x14ac:dyDescent="0.2">
      <c r="A2" s="3"/>
      <c r="B2" s="3"/>
      <c r="C2" s="3"/>
      <c r="D2" s="3"/>
      <c r="E2" s="3"/>
      <c r="F2" s="3"/>
    </row>
    <row r="3" spans="1:9" ht="15" customHeight="1" x14ac:dyDescent="0.2">
      <c r="A3" s="3"/>
      <c r="B3" s="3"/>
      <c r="C3" s="3"/>
      <c r="D3" s="3"/>
      <c r="E3" s="3"/>
      <c r="F3" s="3"/>
    </row>
    <row r="4" spans="1:9" ht="47" customHeight="1" x14ac:dyDescent="0.55000000000000004">
      <c r="A4" s="3"/>
      <c r="B4" s="3"/>
      <c r="C4" s="3"/>
      <c r="D4" s="3"/>
      <c r="E4" s="21" t="s">
        <v>101</v>
      </c>
      <c r="F4" s="21"/>
      <c r="G4" s="21"/>
      <c r="H4" s="21"/>
      <c r="I4" s="21"/>
    </row>
    <row r="5" spans="1:9" ht="15" customHeight="1" x14ac:dyDescent="0.2">
      <c r="C5" s="3"/>
      <c r="D5" s="3"/>
      <c r="E5" s="3"/>
    </row>
    <row r="6" spans="1:9" ht="15" customHeight="1" x14ac:dyDescent="0.2">
      <c r="C6" s="3"/>
      <c r="D6" s="3"/>
      <c r="E6" s="3"/>
      <c r="F6" s="3"/>
    </row>
    <row r="7" spans="1:9" ht="15" customHeight="1" x14ac:dyDescent="0.2">
      <c r="C7" s="3"/>
      <c r="D7" s="3"/>
      <c r="E7" s="3"/>
      <c r="F7" s="3"/>
    </row>
    <row r="8" spans="1:9" ht="15" customHeight="1" x14ac:dyDescent="0.2">
      <c r="C8" s="3"/>
      <c r="D8" s="3"/>
      <c r="E8" s="3"/>
      <c r="F8" s="3"/>
    </row>
    <row r="9" spans="1:9" ht="15" customHeight="1" x14ac:dyDescent="0.2">
      <c r="C9" s="3"/>
      <c r="D9" s="3"/>
      <c r="E9" s="3"/>
      <c r="F9" s="3"/>
    </row>
    <row r="10" spans="1:9" ht="19" customHeight="1" x14ac:dyDescent="0.25">
      <c r="A10" s="11" t="str">
        <f>'Men 5 Results'!A10</f>
        <v>Smoketown, PA</v>
      </c>
      <c r="C10" s="3"/>
      <c r="D10" s="3"/>
      <c r="E10" s="20" t="s">
        <v>100</v>
      </c>
      <c r="F10" s="20"/>
    </row>
    <row r="11" spans="1:9" ht="19" customHeight="1" x14ac:dyDescent="0.25">
      <c r="A11" s="12">
        <f>'Men 5 Results'!A11</f>
        <v>45829</v>
      </c>
      <c r="B11" s="4"/>
      <c r="C11" s="3"/>
      <c r="D11" s="3"/>
      <c r="E11" s="3"/>
      <c r="F11" s="3"/>
      <c r="G11" s="4"/>
    </row>
    <row r="13" spans="1:9" ht="19" x14ac:dyDescent="0.25">
      <c r="A13" s="7" t="s">
        <v>4</v>
      </c>
      <c r="B13" s="8" t="s">
        <v>3</v>
      </c>
      <c r="C13" s="7" t="s">
        <v>0</v>
      </c>
      <c r="D13" s="7" t="s">
        <v>1</v>
      </c>
      <c r="E13" s="7" t="s">
        <v>2</v>
      </c>
      <c r="F13" s="7" t="s">
        <v>6</v>
      </c>
      <c r="G13" s="7" t="s">
        <v>5</v>
      </c>
      <c r="H13" s="7" t="s">
        <v>12</v>
      </c>
      <c r="I13" s="7" t="s">
        <v>13</v>
      </c>
    </row>
    <row r="14" spans="1:9" ht="19" x14ac:dyDescent="0.25">
      <c r="A14" s="5">
        <v>1</v>
      </c>
      <c r="B14" s="5">
        <v>489</v>
      </c>
      <c r="C14" s="6" t="str">
        <f>_xlfn.XLOOKUP(B14,'Men 65+ Start List'!D:D,'Men 65+ Start List'!A:A,"")</f>
        <v>Manacchio</v>
      </c>
      <c r="D14" s="6" t="str">
        <f>_xlfn.XLOOKUP(B14,'Men 65+ Start List'!D:D,'Men 65+ Start List'!B:B,"")</f>
        <v>Joseph</v>
      </c>
      <c r="E14" s="6" t="str">
        <f>_xlfn.XLOOKUP(B14,'Men 65+ Start List'!D:D,'Men 65+ Start List'!C:C,"")</f>
        <v>Guy's Racing Club</v>
      </c>
      <c r="F14" s="6" t="str">
        <f>_xlfn.XLOOKUP(B14,'Men 65+ Start List'!D:D,'Men 65+ Start List'!E:E,"")</f>
        <v>Philadelphia</v>
      </c>
      <c r="G14" s="6">
        <f>_xlfn.XLOOKUP(B14,'Men 65+ Start List'!D:D,'Men 65+ Start List'!F:F,"")</f>
        <v>53227</v>
      </c>
      <c r="H14" s="6" t="str">
        <f>_xlfn.XLOOKUP(B14,'Men 65+ Start List'!D:D,'Men 65+ Start List'!I:I,"")</f>
        <v>PA</v>
      </c>
      <c r="I14" s="6">
        <f>_xlfn.XLOOKUP(B14,'Men 65+ Start List'!D:D,'Men 65+ Start List'!J:J,"")</f>
        <v>67</v>
      </c>
    </row>
    <row r="15" spans="1:9" ht="19" x14ac:dyDescent="0.25">
      <c r="A15" s="5">
        <v>2</v>
      </c>
      <c r="B15" s="5">
        <v>481</v>
      </c>
      <c r="C15" s="6" t="str">
        <f>_xlfn.XLOOKUP(B15,'Men 65+ Start List'!D:D,'Men 65+ Start List'!A:A,"")</f>
        <v>Markham</v>
      </c>
      <c r="D15" s="6" t="str">
        <f>_xlfn.XLOOKUP(B15,'Men 65+ Start List'!D:D,'Men 65+ Start List'!B:B,"")</f>
        <v>Jeffery</v>
      </c>
      <c r="E15" s="6" t="str">
        <f>_xlfn.XLOOKUP(B15,'Men 65+ Start List'!D:D,'Men 65+ Start List'!C:C,"")</f>
        <v>GS Lancaster</v>
      </c>
      <c r="F15" s="6" t="str">
        <f>_xlfn.XLOOKUP(B15,'Men 65+ Start List'!D:D,'Men 65+ Start List'!E:E,"")</f>
        <v>Elizabethtown</v>
      </c>
      <c r="G15" s="6">
        <f>_xlfn.XLOOKUP(B15,'Men 65+ Start List'!D:D,'Men 65+ Start List'!F:F,"")</f>
        <v>55709</v>
      </c>
      <c r="H15" s="6" t="str">
        <f>_xlfn.XLOOKUP(B15,'Men 65+ Start List'!D:D,'Men 65+ Start List'!I:I,"")</f>
        <v>PA</v>
      </c>
      <c r="I15" s="6">
        <f>_xlfn.XLOOKUP(B15,'Men 65+ Start List'!D:D,'Men 65+ Start List'!J:J,"")</f>
        <v>66</v>
      </c>
    </row>
    <row r="16" spans="1:9" ht="19" x14ac:dyDescent="0.25">
      <c r="A16" s="5">
        <v>3</v>
      </c>
      <c r="B16" s="5">
        <v>488</v>
      </c>
      <c r="C16" s="6" t="str">
        <f>_xlfn.XLOOKUP(B16,'Men 65+ Start List'!D:D,'Men 65+ Start List'!A:A,"")</f>
        <v>Hastings</v>
      </c>
      <c r="D16" s="6" t="str">
        <f>_xlfn.XLOOKUP(B16,'Men 65+ Start List'!D:D,'Men 65+ Start List'!B:B,"")</f>
        <v>Mark</v>
      </c>
      <c r="E16" s="6"/>
      <c r="F16" s="6" t="str">
        <f>_xlfn.XLOOKUP(B16,'Men 65+ Start List'!D:D,'Men 65+ Start List'!E:E,"")</f>
        <v>Philadelphia</v>
      </c>
      <c r="G16" s="6">
        <f>_xlfn.XLOOKUP(B16,'Men 65+ Start List'!D:D,'Men 65+ Start List'!F:F,"")</f>
        <v>15376</v>
      </c>
      <c r="H16" s="6" t="str">
        <f>_xlfn.XLOOKUP(B16,'Men 65+ Start List'!D:D,'Men 65+ Start List'!I:I,"")</f>
        <v>PA</v>
      </c>
      <c r="I16" s="6">
        <f>_xlfn.XLOOKUP(B16,'Men 65+ Start List'!D:D,'Men 65+ Start List'!J:J,"")</f>
        <v>68</v>
      </c>
    </row>
    <row r="17" spans="1:9" ht="19" x14ac:dyDescent="0.25">
      <c r="A17" s="5">
        <v>4</v>
      </c>
      <c r="B17" s="5">
        <v>484</v>
      </c>
      <c r="C17" s="6" t="str">
        <f>_xlfn.XLOOKUP(B17,'Men 65+ Start List'!D:D,'Men 65+ Start List'!A:A,"")</f>
        <v>Kehl</v>
      </c>
      <c r="D17" s="6" t="str">
        <f>_xlfn.XLOOKUP(B17,'Men 65+ Start List'!D:D,'Men 65+ Start List'!B:B,"")</f>
        <v>Bob</v>
      </c>
      <c r="E17" s="6" t="str">
        <f>_xlfn.XLOOKUP(B17,'Men 65+ Start List'!D:D,'Men 65+ Start List'!C:C,"")</f>
        <v>Guy's Racing Club</v>
      </c>
      <c r="F17" s="6" t="str">
        <f>_xlfn.XLOOKUP(B17,'Men 65+ Start List'!D:D,'Men 65+ Start List'!E:E,"")</f>
        <v>Phila</v>
      </c>
      <c r="G17" s="6">
        <f>_xlfn.XLOOKUP(B17,'Men 65+ Start List'!D:D,'Men 65+ Start List'!F:F,"")</f>
        <v>45528</v>
      </c>
      <c r="H17" s="6" t="str">
        <f>_xlfn.XLOOKUP(B17,'Men 65+ Start List'!D:D,'Men 65+ Start List'!I:I,"")</f>
        <v>PA</v>
      </c>
      <c r="I17" s="6">
        <f>_xlfn.XLOOKUP(B17,'Men 65+ Start List'!D:D,'Men 65+ Start List'!J:J,"")</f>
        <v>71</v>
      </c>
    </row>
    <row r="18" spans="1:9" ht="19" x14ac:dyDescent="0.25">
      <c r="A18" s="5">
        <v>5</v>
      </c>
      <c r="B18" s="5">
        <v>479</v>
      </c>
      <c r="C18" s="6" t="str">
        <f>_xlfn.XLOOKUP(B18,'Men 65+ Start List'!D:D,'Men 65+ Start List'!A:A,"")</f>
        <v>Plewacki</v>
      </c>
      <c r="D18" s="6" t="str">
        <f>_xlfn.XLOOKUP(B18,'Men 65+ Start List'!D:D,'Men 65+ Start List'!B:B,"")</f>
        <v>Ray</v>
      </c>
      <c r="E18" s="6" t="str">
        <f>_xlfn.XLOOKUP(B18,'Men 65+ Start List'!D:D,'Men 65+ Start List'!C:C,"")</f>
        <v>National Capital Velo Club</v>
      </c>
      <c r="F18" s="6" t="str">
        <f>_xlfn.XLOOKUP(B18,'Men 65+ Start List'!D:D,'Men 65+ Start List'!E:E,"")</f>
        <v>Fairfax</v>
      </c>
      <c r="G18" s="6">
        <f>_xlfn.XLOOKUP(B18,'Men 65+ Start List'!D:D,'Men 65+ Start List'!F:F,"")</f>
        <v>222263</v>
      </c>
      <c r="H18" s="6" t="str">
        <f>_xlfn.XLOOKUP(B18,'Men 65+ Start List'!D:D,'Men 65+ Start List'!I:I,"")</f>
        <v>VA</v>
      </c>
      <c r="I18" s="6">
        <f>_xlfn.XLOOKUP(B18,'Men 65+ Start List'!D:D,'Men 65+ Start List'!J:J,"")</f>
        <v>65</v>
      </c>
    </row>
    <row r="19" spans="1:9" ht="19" x14ac:dyDescent="0.25">
      <c r="A19" s="5">
        <v>6</v>
      </c>
      <c r="B19" s="5">
        <v>480</v>
      </c>
      <c r="C19" s="6" t="str">
        <f>_xlfn.XLOOKUP(B19,'Men 65+ Start List'!D:D,'Men 65+ Start List'!A:A,"")</f>
        <v>Jacobs</v>
      </c>
      <c r="D19" s="6" t="str">
        <f>_xlfn.XLOOKUP(B19,'Men 65+ Start List'!D:D,'Men 65+ Start List'!B:B,"")</f>
        <v>Jerry</v>
      </c>
      <c r="E19" s="6" t="str">
        <f>_xlfn.XLOOKUP(B19,'Men 65+ Start List'!D:D,'Men 65+ Start List'!C:C,"")</f>
        <v>VeloJawn Racing</v>
      </c>
      <c r="F19" s="6" t="str">
        <f>_xlfn.XLOOKUP(B19,'Men 65+ Start List'!D:D,'Men 65+ Start List'!E:E,"")</f>
        <v>Philadelphia</v>
      </c>
      <c r="G19" s="6">
        <f>_xlfn.XLOOKUP(B19,'Men 65+ Start List'!D:D,'Men 65+ Start List'!F:F,"")</f>
        <v>262078</v>
      </c>
      <c r="H19" s="6" t="str">
        <f>_xlfn.XLOOKUP(B19,'Men 65+ Start List'!D:D,'Men 65+ Start List'!I:I,"")</f>
        <v>PA</v>
      </c>
      <c r="I19" s="6">
        <f>_xlfn.XLOOKUP(B19,'Men 65+ Start List'!D:D,'Men 65+ Start List'!J:J,"")</f>
        <v>67</v>
      </c>
    </row>
    <row r="20" spans="1:9" ht="19" x14ac:dyDescent="0.25">
      <c r="A20" s="5">
        <v>7</v>
      </c>
      <c r="B20" s="5">
        <v>486</v>
      </c>
      <c r="C20" s="6" t="str">
        <f>_xlfn.XLOOKUP(B20,'Men 65+ Start List'!D:D,'Men 65+ Start List'!A:A,"")</f>
        <v>TUREK</v>
      </c>
      <c r="D20" s="6" t="str">
        <f>_xlfn.XLOOKUP(B20,'Men 65+ Start List'!D:D,'Men 65+ Start List'!B:B,"")</f>
        <v>KARL</v>
      </c>
      <c r="E20" s="6" t="str">
        <f>_xlfn.XLOOKUP(B20,'Men 65+ Start List'!D:D,'Men 65+ Start List'!C:C,"")</f>
        <v>Bike Works p/b Fred Beans</v>
      </c>
      <c r="F20" s="6" t="str">
        <f>_xlfn.XLOOKUP(B20,'Men 65+ Start List'!D:D,'Men 65+ Start List'!E:E,"")</f>
        <v>Center Valley</v>
      </c>
      <c r="G20" s="6">
        <f>_xlfn.XLOOKUP(B20,'Men 65+ Start List'!D:D,'Men 65+ Start List'!F:F,"")</f>
        <v>338778</v>
      </c>
      <c r="H20" s="6" t="str">
        <f>_xlfn.XLOOKUP(B20,'Men 65+ Start List'!D:D,'Men 65+ Start List'!I:I,"")</f>
        <v>PA</v>
      </c>
      <c r="I20" s="6">
        <f>_xlfn.XLOOKUP(B20,'Men 65+ Start List'!D:D,'Men 65+ Start List'!J:J,"")</f>
        <v>65</v>
      </c>
    </row>
    <row r="21" spans="1:9" ht="19" x14ac:dyDescent="0.25">
      <c r="A21" s="5" t="s">
        <v>818</v>
      </c>
      <c r="B21" s="36">
        <v>476</v>
      </c>
      <c r="C21" s="6" t="str">
        <f>_xlfn.XLOOKUP(B21,'Men 65+ Start List'!D:D,'Men 65+ Start List'!A:A,"")</f>
        <v>Kelley</v>
      </c>
      <c r="D21" s="6" t="str">
        <f>_xlfn.XLOOKUP(B21,'Men 65+ Start List'!D:D,'Men 65+ Start List'!B:B,"")</f>
        <v>Gary</v>
      </c>
      <c r="E21" s="6" t="str">
        <f>_xlfn.XLOOKUP(B21,'Men 65+ Start List'!D:D,'Men 65+ Start List'!C:C,"")</f>
        <v>South Mountain Velo Club/Sportif Coaching Group/Patapsco Bicycles/AVC</v>
      </c>
      <c r="F21" s="6" t="str">
        <f>_xlfn.XLOOKUP(B21,'Men 65+ Start List'!D:D,'Men 65+ Start List'!E:E,"")</f>
        <v>Carlisle</v>
      </c>
      <c r="G21" s="6">
        <f>_xlfn.XLOOKUP(B21,'Men 65+ Start List'!D:D,'Men 65+ Start List'!F:F,"")</f>
        <v>199117</v>
      </c>
      <c r="H21" s="6" t="str">
        <f>_xlfn.XLOOKUP(B21,'Men 65+ Start List'!D:D,'Men 65+ Start List'!I:I,"")</f>
        <v>PA</v>
      </c>
      <c r="I21" s="6">
        <f>_xlfn.XLOOKUP(B21,'Men 65+ Start List'!D:D,'Men 65+ Start List'!J:J,"")</f>
        <v>68</v>
      </c>
    </row>
    <row r="22" spans="1:9" ht="19" x14ac:dyDescent="0.25">
      <c r="A22" s="5" t="s">
        <v>818</v>
      </c>
      <c r="B22" s="24">
        <v>478</v>
      </c>
      <c r="C22" s="6" t="str">
        <f>_xlfn.XLOOKUP(B22,'Men 65+ Start List'!D:D,'Men 65+ Start List'!A:A,"")</f>
        <v>Gentile</v>
      </c>
      <c r="D22" s="6" t="str">
        <f>_xlfn.XLOOKUP(B22,'Men 65+ Start List'!D:D,'Men 65+ Start List'!B:B,"")</f>
        <v>William</v>
      </c>
      <c r="E22" s="6" t="str">
        <f>_xlfn.XLOOKUP(B22,'Men 65+ Start List'!D:D,'Men 65+ Start List'!C:C,"")</f>
        <v>G. S. Lancaster</v>
      </c>
      <c r="F22" s="6" t="str">
        <f>_xlfn.XLOOKUP(B22,'Men 65+ Start List'!D:D,'Men 65+ Start List'!E:E,"")</f>
        <v>Lebanon</v>
      </c>
      <c r="G22" s="6">
        <f>_xlfn.XLOOKUP(B22,'Men 65+ Start List'!D:D,'Men 65+ Start List'!F:F,"")</f>
        <v>13043</v>
      </c>
      <c r="H22" s="6" t="str">
        <f>_xlfn.XLOOKUP(B22,'Men 65+ Start List'!D:D,'Men 65+ Start List'!I:I,"")</f>
        <v>PA</v>
      </c>
      <c r="I22" s="6">
        <f>_xlfn.XLOOKUP(B22,'Men 65+ Start List'!D:D,'Men 65+ Start List'!J:J,"")</f>
        <v>69</v>
      </c>
    </row>
    <row r="23" spans="1:9" ht="19" x14ac:dyDescent="0.25">
      <c r="A23" s="5" t="s">
        <v>818</v>
      </c>
      <c r="B23" s="24">
        <v>479</v>
      </c>
      <c r="C23" s="6" t="str">
        <f>_xlfn.XLOOKUP(B23,'Men 65+ Start List'!D:D,'Men 65+ Start List'!A:A,"")</f>
        <v>Plewacki</v>
      </c>
      <c r="D23" s="6" t="str">
        <f>_xlfn.XLOOKUP(B23,'Men 65+ Start List'!D:D,'Men 65+ Start List'!B:B,"")</f>
        <v>Ray</v>
      </c>
      <c r="E23" s="6" t="str">
        <f>_xlfn.XLOOKUP(B23,'Men 65+ Start List'!D:D,'Men 65+ Start List'!C:C,"")</f>
        <v>National Capital Velo Club</v>
      </c>
      <c r="F23" s="6" t="str">
        <f>_xlfn.XLOOKUP(B23,'Women 4 5 Start List'!D:D,'Women 4 5 Start List'!E:E,"")</f>
        <v/>
      </c>
      <c r="G23" s="6" t="str">
        <f>_xlfn.XLOOKUP(B23,'Women 4 5 Start List'!D:D,'Women 4 5 Start List'!F:F,"")</f>
        <v/>
      </c>
      <c r="H23" s="6" t="str">
        <f>_xlfn.XLOOKUP(B23,'Men 65+ Start List'!D:D,'Men 65+ Start List'!I:I,"")</f>
        <v>VA</v>
      </c>
      <c r="I23" s="6">
        <f>_xlfn.XLOOKUP(B23,'Men 65+ Start List'!D:D,'Men 65+ Start List'!J:J,"")</f>
        <v>65</v>
      </c>
    </row>
    <row r="24" spans="1:9" ht="19" x14ac:dyDescent="0.25">
      <c r="A24" s="5" t="s">
        <v>818</v>
      </c>
      <c r="B24" s="24">
        <v>482</v>
      </c>
      <c r="C24" s="6" t="str">
        <f>_xlfn.XLOOKUP(B24,'Men 65+ Start List'!D:D,'Men 65+ Start List'!A:A,"")</f>
        <v>Casciato</v>
      </c>
      <c r="D24" s="6" t="str">
        <f>_xlfn.XLOOKUP(B24,'Men 65+ Start List'!D:D,'Men 65+ Start List'!B:B,"")</f>
        <v>Robert</v>
      </c>
      <c r="E24" s="6" t="str">
        <f>_xlfn.XLOOKUP(B24,'Men 65+ Start List'!D:D,'Men 65+ Start List'!C:C,"")</f>
        <v>Team Alliance Environmental p/b Meridian Bank</v>
      </c>
      <c r="F24" s="6" t="str">
        <f>_xlfn.XLOOKUP(B24,'Women 4 5 Start List'!D:D,'Women 4 5 Start List'!E:E,"")</f>
        <v/>
      </c>
      <c r="G24" s="6" t="str">
        <f>_xlfn.XLOOKUP(B24,'Women 4 5 Start List'!D:D,'Women 4 5 Start List'!F:F,"")</f>
        <v/>
      </c>
      <c r="H24" s="6" t="str">
        <f>_xlfn.XLOOKUP(B24,'Men 65+ Start List'!D:D,'Men 65+ Start List'!I:I,"")</f>
        <v>PA</v>
      </c>
      <c r="I24" s="6">
        <f>_xlfn.XLOOKUP(B24,'Men 65+ Start List'!D:D,'Men 65+ Start List'!J:J,"")</f>
        <v>74</v>
      </c>
    </row>
    <row r="25" spans="1:9" ht="19" x14ac:dyDescent="0.25">
      <c r="A25" s="5" t="s">
        <v>818</v>
      </c>
      <c r="B25" s="24">
        <v>483</v>
      </c>
      <c r="C25" s="6" t="str">
        <f>_xlfn.XLOOKUP(B25,'Men 65+ Start List'!D:D,'Men 65+ Start List'!A:A,"")</f>
        <v>Kemper</v>
      </c>
      <c r="D25" s="6" t="str">
        <f>_xlfn.XLOOKUP(B25,'Men 65+ Start List'!D:D,'Men 65+ Start List'!B:B,"")</f>
        <v>Keith</v>
      </c>
      <c r="E25" s="6" t="str">
        <f>_xlfn.XLOOKUP(B25,'Men 65+ Start List'!D:D,'Men 65+ Start List'!C:C,"")</f>
        <v>Team Alliance Environmental</v>
      </c>
      <c r="F25" s="6" t="str">
        <f>_xlfn.XLOOKUP(B25,'Women 4 5 Start List'!D:D,'Women 4 5 Start List'!E:E,"")</f>
        <v/>
      </c>
      <c r="G25" s="6" t="str">
        <f>_xlfn.XLOOKUP(B25,'Women 4 5 Start List'!D:D,'Women 4 5 Start List'!F:F,"")</f>
        <v/>
      </c>
      <c r="H25" s="6" t="str">
        <f>_xlfn.XLOOKUP(B25,'Men 65+ Start List'!D:D,'Men 65+ Start List'!I:I,"")</f>
        <v>PA</v>
      </c>
      <c r="I25" s="6">
        <f>_xlfn.XLOOKUP(B25,'Men 65+ Start List'!D:D,'Men 65+ Start List'!J:J,"")</f>
        <v>68</v>
      </c>
    </row>
    <row r="26" spans="1:9" ht="19" x14ac:dyDescent="0.25">
      <c r="A26" s="5" t="s">
        <v>818</v>
      </c>
      <c r="B26" s="24">
        <v>485</v>
      </c>
      <c r="C26" s="6" t="str">
        <f>_xlfn.XLOOKUP(B26,'Men 65+ Start List'!D:D,'Men 65+ Start List'!A:A,"")</f>
        <v>Daubert</v>
      </c>
      <c r="D26" s="6" t="str">
        <f>_xlfn.XLOOKUP(B26,'Men 65+ Start List'!D:D,'Men 65+ Start List'!B:B,"")</f>
        <v>Scott</v>
      </c>
      <c r="E26" s="6" t="str">
        <f>_xlfn.XLOOKUP(B26,'Men 65+ Start List'!D:D,'Men 65+ Start List'!C:C,"")</f>
        <v>South Mountain Velo Club</v>
      </c>
      <c r="F26" s="6" t="str">
        <f>_xlfn.XLOOKUP(B26,'Women 4 5 Start List'!D:D,'Women 4 5 Start List'!E:E,"")</f>
        <v/>
      </c>
      <c r="G26" s="6" t="str">
        <f>_xlfn.XLOOKUP(B26,'Women 4 5 Start List'!D:D,'Women 4 5 Start List'!F:F,"")</f>
        <v/>
      </c>
      <c r="H26" s="6" t="str">
        <f>_xlfn.XLOOKUP(B26,'Men 65+ Start List'!D:D,'Men 65+ Start List'!I:I,"")</f>
        <v>PA</v>
      </c>
      <c r="I26" s="6">
        <f>_xlfn.XLOOKUP(B26,'Men 65+ Start List'!D:D,'Men 65+ Start List'!J:J,"")</f>
        <v>66</v>
      </c>
    </row>
    <row r="27" spans="1:9" ht="19" x14ac:dyDescent="0.25">
      <c r="A27" s="5" t="s">
        <v>818</v>
      </c>
      <c r="B27" s="24">
        <v>487</v>
      </c>
      <c r="C27" s="6" t="str">
        <f>_xlfn.XLOOKUP(B27,'Men 65+ Start List'!D:D,'Men 65+ Start List'!A:A,"")</f>
        <v>Barr</v>
      </c>
      <c r="D27" s="6" t="str">
        <f>_xlfn.XLOOKUP(B27,'Men 65+ Start List'!D:D,'Men 65+ Start List'!B:B,"")</f>
        <v>John</v>
      </c>
      <c r="E27" s="6" t="str">
        <f>_xlfn.XLOOKUP(B27,'Men 65+ Start List'!D:D,'Men 65+ Start List'!C:C,"")</f>
        <v>West Chester Cycling Club</v>
      </c>
      <c r="F27" s="6" t="str">
        <f>_xlfn.XLOOKUP(B27,'Women 4 5 Start List'!D:D,'Women 4 5 Start List'!E:E,"")</f>
        <v/>
      </c>
      <c r="G27" s="6" t="str">
        <f>_xlfn.XLOOKUP(B27,'Women 4 5 Start List'!D:D,'Women 4 5 Start List'!F:F,"")</f>
        <v/>
      </c>
      <c r="H27" s="6" t="str">
        <f>_xlfn.XLOOKUP(B27,'Men 65+ Start List'!D:D,'Men 65+ Start List'!I:I,"")</f>
        <v>PA</v>
      </c>
      <c r="I27" s="6">
        <f>_xlfn.XLOOKUP(B27,'Men 65+ Start List'!D:D,'Men 65+ Start List'!J:J,"")</f>
        <v>68</v>
      </c>
    </row>
    <row r="28" spans="1:9" ht="19" x14ac:dyDescent="0.25">
      <c r="A28" s="5" t="s">
        <v>818</v>
      </c>
      <c r="B28" s="24">
        <v>490</v>
      </c>
      <c r="C28" s="6" t="str">
        <f>_xlfn.XLOOKUP(B28,'Men 65+ Start List'!D:D,'Men 65+ Start List'!A:A,"")</f>
        <v>Sell</v>
      </c>
      <c r="D28" s="6" t="str">
        <f>_xlfn.XLOOKUP(B28,'Men 65+ Start List'!D:D,'Men 65+ Start List'!B:B,"")</f>
        <v>Christian</v>
      </c>
      <c r="E28" s="6" t="str">
        <f>_xlfn.XLOOKUP(B28,'Men 65+ Start List'!D:D,'Men 65+ Start List'!C:C,"")</f>
        <v>QCW/PB/cadencecycling.com</v>
      </c>
      <c r="F28" s="6" t="str">
        <f>_xlfn.XLOOKUP(B28,'Women 4 5 Start List'!D:D,'Women 4 5 Start List'!E:E,"")</f>
        <v/>
      </c>
      <c r="G28" s="6" t="str">
        <f>_xlfn.XLOOKUP(B28,'Women 4 5 Start List'!D:D,'Women 4 5 Start List'!F:F,"")</f>
        <v/>
      </c>
      <c r="H28" s="6" t="str">
        <f>_xlfn.XLOOKUP(B28,'Men 65+ Start List'!D:D,'Men 65+ Start List'!I:I,"")</f>
        <v>PA</v>
      </c>
      <c r="I28" s="6">
        <f>_xlfn.XLOOKUP(B28,'Men 65+ Start List'!D:D,'Men 65+ Start List'!J:J,"")</f>
        <v>67</v>
      </c>
    </row>
    <row r="29" spans="1:9" ht="19" x14ac:dyDescent="0.25">
      <c r="A29" s="5">
        <v>16</v>
      </c>
      <c r="B29" s="5" t="s">
        <v>9</v>
      </c>
      <c r="C29" s="6" t="str">
        <f>_xlfn.XLOOKUP(B29,'Men 65+ Start List'!D:D,'Men 65+ Start List'!A:A,"")</f>
        <v/>
      </c>
      <c r="D29" s="6" t="str">
        <f>_xlfn.XLOOKUP(B29,'Women 4 5 Start List'!D:D,'Women 4 5 Start List'!B:B,"")</f>
        <v/>
      </c>
      <c r="E29" s="6" t="str">
        <f>_xlfn.XLOOKUP(B29,'Men 65+ Start List'!D:D,'Men 65+ Start List'!C:C,"")</f>
        <v/>
      </c>
      <c r="F29" s="6" t="str">
        <f>_xlfn.XLOOKUP(B29,'Women 4 5 Start List'!D:D,'Women 4 5 Start List'!E:E,"")</f>
        <v/>
      </c>
      <c r="G29" s="6" t="str">
        <f>_xlfn.XLOOKUP(B29,'Women 4 5 Start List'!D:D,'Women 4 5 Start List'!F:F,"")</f>
        <v/>
      </c>
      <c r="H29" s="6" t="str">
        <f>_xlfn.XLOOKUP(B29,'Men 65+ Start List'!D:D,'Men 65+ Start List'!I:I,"")</f>
        <v/>
      </c>
      <c r="I29" s="6" t="str">
        <f>_xlfn.XLOOKUP(B29,'Men 65+ Start List'!D:D,'Men 65+ Start List'!J:J,"")</f>
        <v/>
      </c>
    </row>
    <row r="30" spans="1:9" ht="19" x14ac:dyDescent="0.25">
      <c r="A30" s="5">
        <v>17</v>
      </c>
      <c r="B30" s="5" t="s">
        <v>9</v>
      </c>
      <c r="C30" s="6" t="str">
        <f>_xlfn.XLOOKUP(B30,'Men 65+ Start List'!D:D,'Men 65+ Start List'!A:A,"")</f>
        <v/>
      </c>
      <c r="D30" s="6" t="str">
        <f>_xlfn.XLOOKUP(B30,'Women 4 5 Start List'!D:D,'Women 4 5 Start List'!B:B,"")</f>
        <v/>
      </c>
      <c r="E30" s="6" t="str">
        <f>_xlfn.XLOOKUP(B30,'Men 65+ Start List'!D:D,'Men 65+ Start List'!C:C,"")</f>
        <v/>
      </c>
      <c r="F30" s="6" t="str">
        <f>_xlfn.XLOOKUP(B30,'Women 4 5 Start List'!D:D,'Women 4 5 Start List'!E:E,"")</f>
        <v/>
      </c>
      <c r="G30" s="6" t="str">
        <f>_xlfn.XLOOKUP(B30,'Women 4 5 Start List'!D:D,'Women 4 5 Start List'!F:F,"")</f>
        <v/>
      </c>
      <c r="H30" s="6" t="str">
        <f>_xlfn.XLOOKUP(B30,'Men 65+ Start List'!D:D,'Men 65+ Start List'!I:I,"")</f>
        <v/>
      </c>
      <c r="I30" s="6" t="str">
        <f>_xlfn.XLOOKUP(B30,'Men 65+ Start List'!D:D,'Men 65+ Start List'!J:J,"")</f>
        <v/>
      </c>
    </row>
    <row r="31" spans="1:9" ht="19" x14ac:dyDescent="0.25">
      <c r="A31" s="5">
        <v>18</v>
      </c>
      <c r="B31" s="5" t="s">
        <v>9</v>
      </c>
      <c r="C31" s="6" t="str">
        <f>_xlfn.XLOOKUP(B31,'Men 65+ Start List'!D:D,'Men 65+ Start List'!A:A,"")</f>
        <v/>
      </c>
      <c r="D31" s="6" t="str">
        <f>_xlfn.XLOOKUP(B31,'Women 4 5 Start List'!D:D,'Women 4 5 Start List'!B:B,"")</f>
        <v/>
      </c>
      <c r="E31" s="6" t="str">
        <f>_xlfn.XLOOKUP(B31,'Men 65+ Start List'!D:D,'Men 65+ Start List'!C:C,"")</f>
        <v/>
      </c>
      <c r="F31" s="6" t="str">
        <f>_xlfn.XLOOKUP(B31,'Women 4 5 Start List'!D:D,'Women 4 5 Start List'!E:E,"")</f>
        <v/>
      </c>
      <c r="G31" s="6" t="str">
        <f>_xlfn.XLOOKUP(B31,'Women 4 5 Start List'!D:D,'Women 4 5 Start List'!F:F,"")</f>
        <v/>
      </c>
      <c r="H31" s="6" t="str">
        <f>_xlfn.XLOOKUP(B31,'Men 65+ Start List'!D:D,'Men 65+ Start List'!I:I,"")</f>
        <v/>
      </c>
      <c r="I31" s="6" t="str">
        <f>_xlfn.XLOOKUP(B31,'Men 65+ Start List'!D:D,'Men 65+ Start List'!J:J,"")</f>
        <v/>
      </c>
    </row>
    <row r="32" spans="1:9" ht="19" x14ac:dyDescent="0.25">
      <c r="A32" s="5">
        <v>19</v>
      </c>
      <c r="B32" s="5" t="s">
        <v>9</v>
      </c>
      <c r="C32" s="6" t="str">
        <f>_xlfn.XLOOKUP(B32,'Men 65+ Start List'!D:D,'Men 65+ Start List'!A:A,"")</f>
        <v/>
      </c>
      <c r="D32" s="6" t="str">
        <f>_xlfn.XLOOKUP(B32,'Women 4 5 Start List'!D:D,'Women 4 5 Start List'!B:B,"")</f>
        <v/>
      </c>
      <c r="E32" s="6" t="str">
        <f>_xlfn.XLOOKUP(B32,'Men 65+ Start List'!D:D,'Men 65+ Start List'!C:C,"")</f>
        <v/>
      </c>
      <c r="F32" s="6" t="str">
        <f>_xlfn.XLOOKUP(B32,'Women 4 5 Start List'!D:D,'Women 4 5 Start List'!E:E,"")</f>
        <v/>
      </c>
      <c r="G32" s="6" t="str">
        <f>_xlfn.XLOOKUP(B32,'Women 4 5 Start List'!D:D,'Women 4 5 Start List'!F:F,"")</f>
        <v/>
      </c>
      <c r="H32" s="6" t="str">
        <f>_xlfn.XLOOKUP(B32,'Men 65+ Start List'!D:D,'Men 65+ Start List'!I:I,"")</f>
        <v/>
      </c>
      <c r="I32" s="6" t="str">
        <f>_xlfn.XLOOKUP(B32,'Men 65+ Start List'!D:D,'Men 65+ Start List'!J:J,"")</f>
        <v/>
      </c>
    </row>
    <row r="33" spans="1:9" ht="19" x14ac:dyDescent="0.25">
      <c r="A33" s="5">
        <v>20</v>
      </c>
      <c r="B33" s="5" t="s">
        <v>9</v>
      </c>
      <c r="C33" s="6" t="str">
        <f>_xlfn.XLOOKUP(B33,'Men 65+ Start List'!D:D,'Men 65+ Start List'!A:A,"")</f>
        <v/>
      </c>
      <c r="D33" s="6" t="str">
        <f>_xlfn.XLOOKUP(B33,'Women 4 5 Start List'!D:D,'Women 4 5 Start List'!B:B,"")</f>
        <v/>
      </c>
      <c r="E33" s="6" t="str">
        <f>_xlfn.XLOOKUP(B33,'Men 65+ Start List'!D:D,'Men 65+ Start List'!C:C,"")</f>
        <v/>
      </c>
      <c r="F33" s="6" t="str">
        <f>_xlfn.XLOOKUP(B33,'Women 4 5 Start List'!D:D,'Women 4 5 Start List'!E:E,"")</f>
        <v/>
      </c>
      <c r="G33" s="6" t="str">
        <f>_xlfn.XLOOKUP(B33,'Women 4 5 Start List'!D:D,'Women 4 5 Start List'!F:F,"")</f>
        <v/>
      </c>
      <c r="H33" s="6" t="str">
        <f>_xlfn.XLOOKUP(B33,'Men 65+ Start List'!D:D,'Men 65+ Start List'!I:I,"")</f>
        <v/>
      </c>
      <c r="I33" s="6" t="str">
        <f>_xlfn.XLOOKUP(B33,'Men 65+ Start List'!D:D,'Men 65+ Start List'!J:J,"")</f>
        <v/>
      </c>
    </row>
    <row r="34" spans="1:9" ht="19" x14ac:dyDescent="0.25">
      <c r="A34" s="5">
        <v>21</v>
      </c>
      <c r="B34" s="5" t="s">
        <v>9</v>
      </c>
      <c r="C34" s="6" t="str">
        <f>_xlfn.XLOOKUP(B34,'Men 65+ Start List'!D:D,'Men 65+ Start List'!A:A,"")</f>
        <v/>
      </c>
      <c r="D34" s="6" t="str">
        <f>_xlfn.XLOOKUP(B34,'Women 4 5 Start List'!D:D,'Women 4 5 Start List'!B:B,"")</f>
        <v/>
      </c>
      <c r="E34" s="6" t="str">
        <f>_xlfn.XLOOKUP(B34,'Men 65+ Start List'!D:D,'Men 65+ Start List'!C:C,"")</f>
        <v/>
      </c>
      <c r="F34" s="6" t="str">
        <f>_xlfn.XLOOKUP(B34,'Women 4 5 Start List'!D:D,'Women 4 5 Start List'!E:E,"")</f>
        <v/>
      </c>
      <c r="G34" s="6" t="str">
        <f>_xlfn.XLOOKUP(B34,'Women 4 5 Start List'!D:D,'Women 4 5 Start List'!F:F,"")</f>
        <v/>
      </c>
      <c r="H34" s="6" t="str">
        <f>_xlfn.XLOOKUP(B34,'Men 65+ Start List'!D:D,'Men 65+ Start List'!I:I,"")</f>
        <v/>
      </c>
      <c r="I34" s="6" t="str">
        <f>_xlfn.XLOOKUP(B34,'Men 65+ Start List'!D:D,'Men 65+ Start List'!J:J,"")</f>
        <v/>
      </c>
    </row>
    <row r="35" spans="1:9" ht="19" x14ac:dyDescent="0.25">
      <c r="A35" s="5">
        <v>22</v>
      </c>
      <c r="B35" s="5" t="s">
        <v>9</v>
      </c>
      <c r="C35" s="6" t="str">
        <f>_xlfn.XLOOKUP(B35,'Men 65+ Start List'!D:D,'Men 65+ Start List'!A:A,"")</f>
        <v/>
      </c>
      <c r="D35" s="6" t="str">
        <f>_xlfn.XLOOKUP(B35,'Women 4 5 Start List'!D:D,'Women 4 5 Start List'!B:B,"")</f>
        <v/>
      </c>
      <c r="E35" s="6" t="str">
        <f>_xlfn.XLOOKUP(B35,'Men 65+ Start List'!D:D,'Men 65+ Start List'!C:C,"")</f>
        <v/>
      </c>
      <c r="F35" s="6" t="str">
        <f>_xlfn.XLOOKUP(B35,'Women 4 5 Start List'!D:D,'Women 4 5 Start List'!E:E,"")</f>
        <v/>
      </c>
      <c r="G35" s="6" t="str">
        <f>_xlfn.XLOOKUP(B35,'Women 4 5 Start List'!D:D,'Women 4 5 Start List'!F:F,"")</f>
        <v/>
      </c>
      <c r="H35" s="6" t="str">
        <f>_xlfn.XLOOKUP(B35,'Men 65+ Start List'!D:D,'Men 65+ Start List'!I:I,"")</f>
        <v/>
      </c>
      <c r="I35" s="6" t="str">
        <f>_xlfn.XLOOKUP(B35,'Men 65+ Start List'!D:D,'Men 65+ Start List'!J:J,"")</f>
        <v/>
      </c>
    </row>
    <row r="36" spans="1:9" ht="19" x14ac:dyDescent="0.25">
      <c r="A36" s="5">
        <v>23</v>
      </c>
      <c r="B36" s="5" t="s">
        <v>9</v>
      </c>
      <c r="C36" s="6" t="str">
        <f>_xlfn.XLOOKUP(B36,'Men 65+ Start List'!D:D,'Men 65+ Start List'!A:A,"")</f>
        <v/>
      </c>
      <c r="D36" s="6" t="str">
        <f>_xlfn.XLOOKUP(B36,'Women 4 5 Start List'!D:D,'Women 4 5 Start List'!B:B,"")</f>
        <v/>
      </c>
      <c r="E36" s="6" t="str">
        <f>_xlfn.XLOOKUP(B36,'Men 65+ Start List'!D:D,'Men 65+ Start List'!C:C,"")</f>
        <v/>
      </c>
      <c r="F36" s="6" t="str">
        <f>_xlfn.XLOOKUP(B36,'Women 4 5 Start List'!D:D,'Women 4 5 Start List'!E:E,"")</f>
        <v/>
      </c>
      <c r="G36" s="6" t="str">
        <f>_xlfn.XLOOKUP(B36,'Women 4 5 Start List'!D:D,'Women 4 5 Start List'!F:F,"")</f>
        <v/>
      </c>
      <c r="H36" s="6" t="str">
        <f>_xlfn.XLOOKUP(B36,'Men 65+ Start List'!D:D,'Men 65+ Start List'!I:I,"")</f>
        <v/>
      </c>
      <c r="I36" s="6" t="str">
        <f>_xlfn.XLOOKUP(B36,'Men 65+ Start List'!D:D,'Men 65+ Start List'!J:J,"")</f>
        <v/>
      </c>
    </row>
    <row r="37" spans="1:9" ht="19" x14ac:dyDescent="0.25">
      <c r="A37" s="5">
        <v>24</v>
      </c>
      <c r="B37" s="5" t="s">
        <v>9</v>
      </c>
      <c r="C37" s="6" t="str">
        <f>_xlfn.XLOOKUP(B37,'Men 65+ Start List'!D:D,'Men 65+ Start List'!A:A,"")</f>
        <v/>
      </c>
      <c r="D37" s="6" t="str">
        <f>_xlfn.XLOOKUP(B37,'Women 4 5 Start List'!D:D,'Women 4 5 Start List'!B:B,"")</f>
        <v/>
      </c>
      <c r="E37" s="6" t="str">
        <f>_xlfn.XLOOKUP(B37,'Men 65+ Start List'!D:D,'Men 65+ Start List'!C:C,"")</f>
        <v/>
      </c>
      <c r="F37" s="6" t="str">
        <f>_xlfn.XLOOKUP(B37,'Women 4 5 Start List'!D:D,'Women 4 5 Start List'!E:E,"")</f>
        <v/>
      </c>
      <c r="G37" s="6" t="str">
        <f>_xlfn.XLOOKUP(B37,'Women 4 5 Start List'!D:D,'Women 4 5 Start List'!F:F,"")</f>
        <v/>
      </c>
      <c r="H37" s="6" t="str">
        <f>_xlfn.XLOOKUP(B37,'Men 65+ Start List'!D:D,'Men 65+ Start List'!I:I,"")</f>
        <v/>
      </c>
      <c r="I37" s="6" t="str">
        <f>_xlfn.XLOOKUP(B37,'Men 65+ Start List'!D:D,'Men 65+ Start List'!J:J,"")</f>
        <v/>
      </c>
    </row>
    <row r="38" spans="1:9" ht="19" x14ac:dyDescent="0.25">
      <c r="A38" s="5">
        <v>25</v>
      </c>
      <c r="B38" s="5" t="s">
        <v>9</v>
      </c>
      <c r="C38" s="6" t="str">
        <f>_xlfn.XLOOKUP(B38,'Men 65+ Start List'!D:D,'Men 65+ Start List'!A:A,"")</f>
        <v/>
      </c>
      <c r="D38" s="6" t="str">
        <f>_xlfn.XLOOKUP(B38,'Women 4 5 Start List'!D:D,'Women 4 5 Start List'!B:B,"")</f>
        <v/>
      </c>
      <c r="E38" s="6" t="str">
        <f>_xlfn.XLOOKUP(B38,'Men 65+ Start List'!D:D,'Men 65+ Start List'!C:C,"")</f>
        <v/>
      </c>
      <c r="F38" s="6" t="str">
        <f>_xlfn.XLOOKUP(B38,'Women 4 5 Start List'!D:D,'Women 4 5 Start List'!E:E,"")</f>
        <v/>
      </c>
      <c r="G38" s="6" t="str">
        <f>_xlfn.XLOOKUP(B38,'Women 4 5 Start List'!D:D,'Women 4 5 Start List'!F:F,"")</f>
        <v/>
      </c>
      <c r="H38" s="6" t="str">
        <f>_xlfn.XLOOKUP(B38,'Men 65+ Start List'!D:D,'Men 65+ Start List'!I:I,"")</f>
        <v/>
      </c>
      <c r="I38" s="6" t="str">
        <f>_xlfn.XLOOKUP(B38,'Men 65+ Start List'!D:D,'Men 65+ Start List'!J:J,"")</f>
        <v/>
      </c>
    </row>
    <row r="39" spans="1:9" ht="19" x14ac:dyDescent="0.25">
      <c r="A39" s="5">
        <v>26</v>
      </c>
      <c r="B39" s="5" t="s">
        <v>9</v>
      </c>
      <c r="C39" s="6" t="str">
        <f>_xlfn.XLOOKUP(B39,'Men 65+ Start List'!D:D,'Men 65+ Start List'!A:A,"")</f>
        <v/>
      </c>
      <c r="D39" s="6" t="str">
        <f>_xlfn.XLOOKUP(B39,'Women 4 5 Start List'!D:D,'Women 4 5 Start List'!B:B,"")</f>
        <v/>
      </c>
      <c r="E39" s="6" t="str">
        <f>_xlfn.XLOOKUP(B39,'Men 65+ Start List'!D:D,'Men 65+ Start List'!C:C,"")</f>
        <v/>
      </c>
      <c r="F39" s="6" t="str">
        <f>_xlfn.XLOOKUP(B39,'Women 4 5 Start List'!D:D,'Women 4 5 Start List'!E:E,"")</f>
        <v/>
      </c>
      <c r="G39" s="6" t="str">
        <f>_xlfn.XLOOKUP(B39,'Women 4 5 Start List'!D:D,'Women 4 5 Start List'!F:F,"")</f>
        <v/>
      </c>
      <c r="H39" s="6" t="str">
        <f>_xlfn.XLOOKUP(B39,'Men 65+ Start List'!D:D,'Men 65+ Start List'!I:I,"")</f>
        <v/>
      </c>
      <c r="I39" s="6" t="str">
        <f>_xlfn.XLOOKUP(B39,'Men 65+ Start List'!D:D,'Men 65+ Start List'!J:J,"")</f>
        <v/>
      </c>
    </row>
  </sheetData>
  <mergeCells count="2">
    <mergeCell ref="E10:F10"/>
    <mergeCell ref="E4:I4"/>
  </mergeCells>
  <pageMargins left="0.7" right="0.7" top="0.75" bottom="0.75" header="0.3" footer="0.3"/>
  <pageSetup scale="66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0D1CB-FD2A-FA47-A113-60B81071F88B}">
  <sheetPr>
    <tabColor rgb="FFFFFF00"/>
  </sheetPr>
  <dimension ref="A1:L16"/>
  <sheetViews>
    <sheetView workbookViewId="0">
      <selection activeCell="D16" sqref="D16"/>
    </sheetView>
  </sheetViews>
  <sheetFormatPr baseColWidth="10" defaultRowHeight="15" x14ac:dyDescent="0.2"/>
  <cols>
    <col min="3" max="3" width="49" customWidth="1"/>
  </cols>
  <sheetData>
    <row r="1" spans="1:12" ht="16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16</v>
      </c>
      <c r="F1" t="s">
        <v>17</v>
      </c>
      <c r="G1" t="s">
        <v>18</v>
      </c>
      <c r="H1" t="s">
        <v>19</v>
      </c>
      <c r="I1" t="s">
        <v>12</v>
      </c>
      <c r="J1" t="s">
        <v>105</v>
      </c>
      <c r="K1" t="s">
        <v>106</v>
      </c>
      <c r="L1" t="s">
        <v>107</v>
      </c>
    </row>
    <row r="2" spans="1:12" ht="16" x14ac:dyDescent="0.2">
      <c r="A2" s="24" t="s">
        <v>355</v>
      </c>
      <c r="B2" s="24" t="s">
        <v>356</v>
      </c>
      <c r="C2" s="24" t="s">
        <v>357</v>
      </c>
      <c r="D2" s="24">
        <v>476</v>
      </c>
      <c r="E2" s="24" t="s">
        <v>68</v>
      </c>
      <c r="F2">
        <v>199117</v>
      </c>
      <c r="G2" t="s">
        <v>358</v>
      </c>
      <c r="H2" t="s">
        <v>26</v>
      </c>
      <c r="I2" t="s">
        <v>27</v>
      </c>
      <c r="J2">
        <v>68</v>
      </c>
      <c r="K2" s="25">
        <v>45830.268368055556</v>
      </c>
      <c r="L2" t="s">
        <v>359</v>
      </c>
    </row>
    <row r="3" spans="1:12" ht="16" x14ac:dyDescent="0.2">
      <c r="A3" s="24" t="s">
        <v>360</v>
      </c>
      <c r="B3" s="24" t="s">
        <v>361</v>
      </c>
      <c r="C3" s="24" t="s">
        <v>362</v>
      </c>
      <c r="D3" s="32">
        <v>477</v>
      </c>
      <c r="E3" s="24" t="s">
        <v>363</v>
      </c>
      <c r="F3">
        <v>86746</v>
      </c>
      <c r="G3" t="s">
        <v>358</v>
      </c>
      <c r="H3" t="s">
        <v>26</v>
      </c>
      <c r="I3" t="s">
        <v>27</v>
      </c>
      <c r="J3">
        <v>68</v>
      </c>
      <c r="K3" s="25">
        <v>45830.282094907408</v>
      </c>
      <c r="L3" t="s">
        <v>364</v>
      </c>
    </row>
    <row r="4" spans="1:12" ht="16" x14ac:dyDescent="0.2">
      <c r="A4" s="24" t="s">
        <v>365</v>
      </c>
      <c r="B4" s="24" t="s">
        <v>202</v>
      </c>
      <c r="C4" s="24" t="s">
        <v>366</v>
      </c>
      <c r="D4" s="24">
        <v>478</v>
      </c>
      <c r="E4" s="24" t="s">
        <v>367</v>
      </c>
      <c r="F4">
        <v>13043</v>
      </c>
      <c r="G4" t="s">
        <v>358</v>
      </c>
      <c r="H4" t="s">
        <v>26</v>
      </c>
      <c r="I4" t="s">
        <v>27</v>
      </c>
      <c r="J4">
        <v>69</v>
      </c>
      <c r="K4" s="25">
        <v>45830.298495370371</v>
      </c>
    </row>
    <row r="5" spans="1:12" ht="16" x14ac:dyDescent="0.2">
      <c r="A5" s="24" t="s">
        <v>368</v>
      </c>
      <c r="B5" s="24" t="s">
        <v>369</v>
      </c>
      <c r="C5" s="24" t="s">
        <v>370</v>
      </c>
      <c r="D5" s="24">
        <v>479</v>
      </c>
      <c r="E5" s="24" t="s">
        <v>148</v>
      </c>
      <c r="F5">
        <v>222263</v>
      </c>
      <c r="G5" t="s">
        <v>358</v>
      </c>
      <c r="H5" t="s">
        <v>26</v>
      </c>
      <c r="I5" t="s">
        <v>97</v>
      </c>
      <c r="J5">
        <v>65</v>
      </c>
      <c r="K5" s="25">
        <v>45830.308842592596</v>
      </c>
      <c r="L5" t="s">
        <v>371</v>
      </c>
    </row>
    <row r="6" spans="1:12" ht="16" x14ac:dyDescent="0.2">
      <c r="A6" s="24" t="s">
        <v>372</v>
      </c>
      <c r="B6" s="24" t="s">
        <v>373</v>
      </c>
      <c r="C6" s="24" t="s">
        <v>270</v>
      </c>
      <c r="D6" s="32">
        <v>480</v>
      </c>
      <c r="E6" s="24" t="s">
        <v>79</v>
      </c>
      <c r="F6">
        <v>262078</v>
      </c>
      <c r="G6" t="s">
        <v>358</v>
      </c>
      <c r="H6" t="s">
        <v>26</v>
      </c>
      <c r="I6" t="s">
        <v>27</v>
      </c>
      <c r="J6">
        <v>67</v>
      </c>
      <c r="K6" s="25">
        <v>45830.315185185187</v>
      </c>
      <c r="L6" t="s">
        <v>374</v>
      </c>
    </row>
    <row r="7" spans="1:12" ht="16" x14ac:dyDescent="0.2">
      <c r="A7" s="24" t="s">
        <v>160</v>
      </c>
      <c r="B7" s="24" t="s">
        <v>375</v>
      </c>
      <c r="C7" s="24" t="s">
        <v>203</v>
      </c>
      <c r="D7" s="32">
        <v>481</v>
      </c>
      <c r="E7" s="24" t="s">
        <v>24</v>
      </c>
      <c r="F7">
        <v>55709</v>
      </c>
      <c r="G7" t="s">
        <v>358</v>
      </c>
      <c r="H7" t="s">
        <v>26</v>
      </c>
      <c r="I7" t="s">
        <v>27</v>
      </c>
      <c r="J7">
        <v>66</v>
      </c>
      <c r="K7" s="25">
        <v>45830.316331018519</v>
      </c>
      <c r="L7" t="s">
        <v>226</v>
      </c>
    </row>
    <row r="8" spans="1:12" ht="16" x14ac:dyDescent="0.2">
      <c r="A8" s="24" t="s">
        <v>376</v>
      </c>
      <c r="B8" s="24" t="s">
        <v>90</v>
      </c>
      <c r="C8" s="24" t="s">
        <v>377</v>
      </c>
      <c r="D8" s="24">
        <v>482</v>
      </c>
      <c r="E8" s="24" t="s">
        <v>378</v>
      </c>
      <c r="F8">
        <v>70511</v>
      </c>
      <c r="G8" t="s">
        <v>358</v>
      </c>
      <c r="H8" t="s">
        <v>26</v>
      </c>
      <c r="I8" t="s">
        <v>27</v>
      </c>
      <c r="J8">
        <v>74</v>
      </c>
      <c r="K8" s="25">
        <v>45830.317233796297</v>
      </c>
      <c r="L8" t="s">
        <v>379</v>
      </c>
    </row>
    <row r="9" spans="1:12" ht="16" x14ac:dyDescent="0.2">
      <c r="A9" s="24" t="s">
        <v>380</v>
      </c>
      <c r="B9" s="24" t="s">
        <v>381</v>
      </c>
      <c r="C9" s="24" t="s">
        <v>382</v>
      </c>
      <c r="D9" s="24">
        <v>483</v>
      </c>
      <c r="E9" s="24" t="s">
        <v>383</v>
      </c>
      <c r="F9">
        <v>554564</v>
      </c>
      <c r="G9" t="s">
        <v>358</v>
      </c>
      <c r="H9" t="s">
        <v>26</v>
      </c>
      <c r="I9" t="s">
        <v>27</v>
      </c>
      <c r="J9">
        <v>68</v>
      </c>
      <c r="K9" s="25">
        <v>45830.319039351853</v>
      </c>
      <c r="L9" t="s">
        <v>384</v>
      </c>
    </row>
    <row r="10" spans="1:12" ht="16" x14ac:dyDescent="0.2">
      <c r="A10" s="24" t="s">
        <v>385</v>
      </c>
      <c r="B10" s="24" t="s">
        <v>386</v>
      </c>
      <c r="C10" s="24" t="s">
        <v>411</v>
      </c>
      <c r="D10" s="32">
        <v>484</v>
      </c>
      <c r="E10" s="24" t="s">
        <v>143</v>
      </c>
      <c r="F10">
        <v>45528</v>
      </c>
      <c r="G10" t="s">
        <v>358</v>
      </c>
      <c r="H10" t="s">
        <v>138</v>
      </c>
      <c r="I10" t="s">
        <v>27</v>
      </c>
      <c r="J10">
        <v>71</v>
      </c>
      <c r="K10" s="25">
        <v>45830.327002314814</v>
      </c>
      <c r="L10" t="s">
        <v>387</v>
      </c>
    </row>
    <row r="11" spans="1:12" ht="16" x14ac:dyDescent="0.2">
      <c r="A11" s="24" t="s">
        <v>388</v>
      </c>
      <c r="B11" s="24" t="s">
        <v>134</v>
      </c>
      <c r="C11" s="24" t="s">
        <v>389</v>
      </c>
      <c r="D11" s="24">
        <v>485</v>
      </c>
      <c r="E11" s="24" t="s">
        <v>195</v>
      </c>
      <c r="F11">
        <v>644619</v>
      </c>
      <c r="G11" t="s">
        <v>358</v>
      </c>
      <c r="H11" t="s">
        <v>212</v>
      </c>
      <c r="I11" t="s">
        <v>27</v>
      </c>
      <c r="J11">
        <v>66</v>
      </c>
      <c r="K11" s="25">
        <v>45830.328368055554</v>
      </c>
      <c r="L11" t="s">
        <v>390</v>
      </c>
    </row>
    <row r="12" spans="1:12" ht="16" x14ac:dyDescent="0.2">
      <c r="A12" s="24" t="s">
        <v>391</v>
      </c>
      <c r="B12" s="24" t="s">
        <v>392</v>
      </c>
      <c r="C12" s="24" t="s">
        <v>393</v>
      </c>
      <c r="D12" s="32">
        <v>486</v>
      </c>
      <c r="E12" s="24" t="s">
        <v>394</v>
      </c>
      <c r="F12">
        <v>338778</v>
      </c>
      <c r="G12" t="s">
        <v>358</v>
      </c>
      <c r="H12" t="s">
        <v>26</v>
      </c>
      <c r="I12" t="s">
        <v>27</v>
      </c>
      <c r="J12">
        <v>65</v>
      </c>
      <c r="K12" s="25">
        <v>45830.336423611108</v>
      </c>
      <c r="L12" t="s">
        <v>395</v>
      </c>
    </row>
    <row r="13" spans="1:12" ht="16" x14ac:dyDescent="0.2">
      <c r="A13" s="24" t="s">
        <v>313</v>
      </c>
      <c r="B13" s="24" t="s">
        <v>396</v>
      </c>
      <c r="C13" s="24" t="s">
        <v>397</v>
      </c>
      <c r="D13" s="24">
        <v>487</v>
      </c>
      <c r="E13" s="24" t="s">
        <v>332</v>
      </c>
      <c r="F13">
        <v>52668</v>
      </c>
      <c r="G13" t="s">
        <v>358</v>
      </c>
      <c r="H13" t="s">
        <v>26</v>
      </c>
      <c r="I13" t="s">
        <v>27</v>
      </c>
      <c r="J13">
        <v>68</v>
      </c>
      <c r="K13" s="25">
        <v>45830.336747685185</v>
      </c>
      <c r="L13" t="s">
        <v>398</v>
      </c>
    </row>
    <row r="14" spans="1:12" ht="16" x14ac:dyDescent="0.2">
      <c r="A14" s="24" t="s">
        <v>399</v>
      </c>
      <c r="B14" s="24" t="s">
        <v>400</v>
      </c>
      <c r="C14" s="24" t="s">
        <v>401</v>
      </c>
      <c r="D14" s="32">
        <v>488</v>
      </c>
      <c r="E14" s="24" t="s">
        <v>79</v>
      </c>
      <c r="F14">
        <v>15376</v>
      </c>
      <c r="G14" t="s">
        <v>358</v>
      </c>
      <c r="H14" t="s">
        <v>26</v>
      </c>
      <c r="I14" t="s">
        <v>27</v>
      </c>
      <c r="J14">
        <v>68</v>
      </c>
      <c r="K14" t="s">
        <v>242</v>
      </c>
    </row>
    <row r="15" spans="1:12" ht="16" x14ac:dyDescent="0.2">
      <c r="A15" s="24" t="s">
        <v>402</v>
      </c>
      <c r="B15" s="24" t="s">
        <v>60</v>
      </c>
      <c r="C15" s="24" t="s">
        <v>411</v>
      </c>
      <c r="D15" s="32">
        <v>489</v>
      </c>
      <c r="E15" s="24" t="s">
        <v>79</v>
      </c>
      <c r="F15">
        <v>53227</v>
      </c>
      <c r="G15" t="s">
        <v>358</v>
      </c>
      <c r="H15" t="s">
        <v>26</v>
      </c>
      <c r="I15" t="s">
        <v>27</v>
      </c>
      <c r="J15">
        <v>67</v>
      </c>
      <c r="K15" s="25">
        <v>45830.353541666664</v>
      </c>
      <c r="L15" t="s">
        <v>226</v>
      </c>
    </row>
    <row r="16" spans="1:12" ht="16" x14ac:dyDescent="0.2">
      <c r="A16" s="24" t="s">
        <v>403</v>
      </c>
      <c r="B16" s="24" t="s">
        <v>404</v>
      </c>
      <c r="C16" s="24" t="s">
        <v>405</v>
      </c>
      <c r="D16" s="24">
        <v>490</v>
      </c>
      <c r="E16" s="24" t="s">
        <v>406</v>
      </c>
      <c r="F16">
        <v>45923</v>
      </c>
      <c r="G16" t="s">
        <v>358</v>
      </c>
      <c r="H16" t="s">
        <v>26</v>
      </c>
      <c r="I16" t="s">
        <v>27</v>
      </c>
      <c r="J16">
        <v>67</v>
      </c>
      <c r="K16" s="25">
        <v>45830.355138888888</v>
      </c>
      <c r="L16" t="s">
        <v>407</v>
      </c>
    </row>
  </sheetData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307DF-AEE3-D040-B8CF-A30AE9433DDC}">
  <sheetPr>
    <tabColor theme="5"/>
  </sheetPr>
  <dimension ref="A1:L15"/>
  <sheetViews>
    <sheetView workbookViewId="0">
      <selection activeCell="N43" sqref="N43"/>
    </sheetView>
  </sheetViews>
  <sheetFormatPr baseColWidth="10" defaultColWidth="8.83203125" defaultRowHeight="15" x14ac:dyDescent="0.2"/>
  <cols>
    <col min="1" max="1" width="10.83203125" bestFit="1" customWidth="1"/>
    <col min="2" max="2" width="11.33203125" bestFit="1" customWidth="1"/>
    <col min="3" max="3" width="19.83203125" customWidth="1"/>
  </cols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16</v>
      </c>
      <c r="F1" t="s">
        <v>17</v>
      </c>
      <c r="G1" t="s">
        <v>18</v>
      </c>
      <c r="H1" t="s">
        <v>19</v>
      </c>
      <c r="I1" t="s">
        <v>12</v>
      </c>
      <c r="J1" t="s">
        <v>105</v>
      </c>
      <c r="K1" t="s">
        <v>106</v>
      </c>
      <c r="L1" t="s">
        <v>107</v>
      </c>
    </row>
    <row r="2" spans="1:12" x14ac:dyDescent="0.2">
      <c r="A2" t="s">
        <v>163</v>
      </c>
      <c r="B2" t="s">
        <v>487</v>
      </c>
      <c r="C2" t="s">
        <v>165</v>
      </c>
      <c r="D2" s="30">
        <v>536</v>
      </c>
      <c r="E2" t="s">
        <v>166</v>
      </c>
      <c r="F2">
        <v>646724</v>
      </c>
      <c r="G2" t="s">
        <v>488</v>
      </c>
      <c r="H2" t="s">
        <v>26</v>
      </c>
      <c r="I2" t="s">
        <v>51</v>
      </c>
      <c r="J2">
        <v>11</v>
      </c>
      <c r="K2" s="25">
        <v>45830.307430555556</v>
      </c>
      <c r="L2" t="s">
        <v>167</v>
      </c>
    </row>
    <row r="3" spans="1:12" x14ac:dyDescent="0.2">
      <c r="A3" t="s">
        <v>489</v>
      </c>
      <c r="B3" t="s">
        <v>490</v>
      </c>
      <c r="C3" t="s">
        <v>491</v>
      </c>
      <c r="D3" s="30">
        <v>537</v>
      </c>
      <c r="E3" t="s">
        <v>492</v>
      </c>
      <c r="F3">
        <v>663589</v>
      </c>
      <c r="G3" t="s">
        <v>488</v>
      </c>
      <c r="H3" t="s">
        <v>26</v>
      </c>
      <c r="I3" t="s">
        <v>27</v>
      </c>
      <c r="J3">
        <v>18</v>
      </c>
      <c r="K3" s="25">
        <v>45830.328888888886</v>
      </c>
      <c r="L3" t="s">
        <v>493</v>
      </c>
    </row>
    <row r="4" spans="1:12" x14ac:dyDescent="0.2">
      <c r="A4" t="s">
        <v>494</v>
      </c>
      <c r="B4" t="s">
        <v>495</v>
      </c>
      <c r="C4" t="s">
        <v>496</v>
      </c>
      <c r="D4" s="30">
        <v>538</v>
      </c>
      <c r="E4" t="s">
        <v>30</v>
      </c>
      <c r="F4">
        <v>761506</v>
      </c>
      <c r="G4" t="s">
        <v>488</v>
      </c>
      <c r="H4" t="s">
        <v>26</v>
      </c>
      <c r="I4" t="s">
        <v>31</v>
      </c>
      <c r="J4">
        <v>25</v>
      </c>
      <c r="K4" s="25">
        <v>45830.362372685187</v>
      </c>
      <c r="L4" t="s">
        <v>497</v>
      </c>
    </row>
    <row r="5" spans="1:12" x14ac:dyDescent="0.2">
      <c r="A5" t="s">
        <v>494</v>
      </c>
      <c r="B5" t="s">
        <v>498</v>
      </c>
      <c r="C5" t="s">
        <v>496</v>
      </c>
      <c r="D5" s="30">
        <v>539</v>
      </c>
      <c r="E5" t="s">
        <v>30</v>
      </c>
      <c r="F5">
        <v>763326</v>
      </c>
      <c r="G5" t="s">
        <v>488</v>
      </c>
      <c r="H5" t="s">
        <v>26</v>
      </c>
      <c r="I5" t="s">
        <v>31</v>
      </c>
      <c r="J5">
        <v>27</v>
      </c>
      <c r="K5" s="25">
        <v>45830.362615740742</v>
      </c>
      <c r="L5" t="s">
        <v>297</v>
      </c>
    </row>
    <row r="6" spans="1:12" x14ac:dyDescent="0.2">
      <c r="A6" t="s">
        <v>499</v>
      </c>
      <c r="B6" t="s">
        <v>500</v>
      </c>
      <c r="C6" t="s">
        <v>501</v>
      </c>
      <c r="D6" s="30">
        <v>540</v>
      </c>
      <c r="E6" t="s">
        <v>79</v>
      </c>
      <c r="F6">
        <v>542128</v>
      </c>
      <c r="G6" t="s">
        <v>488</v>
      </c>
      <c r="H6" t="s">
        <v>26</v>
      </c>
      <c r="I6" t="s">
        <v>27</v>
      </c>
      <c r="J6">
        <v>38</v>
      </c>
      <c r="K6" s="25">
        <v>45830.366759259261</v>
      </c>
      <c r="L6" t="s">
        <v>502</v>
      </c>
    </row>
    <row r="7" spans="1:12" x14ac:dyDescent="0.2">
      <c r="A7" t="s">
        <v>503</v>
      </c>
      <c r="B7" t="s">
        <v>504</v>
      </c>
      <c r="C7" t="s">
        <v>501</v>
      </c>
      <c r="D7" s="30">
        <v>541</v>
      </c>
      <c r="E7" t="s">
        <v>79</v>
      </c>
      <c r="F7">
        <v>781651</v>
      </c>
      <c r="G7" t="s">
        <v>488</v>
      </c>
      <c r="H7" t="s">
        <v>26</v>
      </c>
      <c r="I7" t="s">
        <v>27</v>
      </c>
      <c r="J7">
        <v>42</v>
      </c>
      <c r="K7" s="25">
        <v>45830.366782407407</v>
      </c>
      <c r="L7" t="s">
        <v>254</v>
      </c>
    </row>
    <row r="8" spans="1:12" x14ac:dyDescent="0.2">
      <c r="A8" t="s">
        <v>505</v>
      </c>
      <c r="B8" t="s">
        <v>506</v>
      </c>
      <c r="C8" t="s">
        <v>507</v>
      </c>
      <c r="D8" s="30">
        <v>542</v>
      </c>
      <c r="E8" t="s">
        <v>508</v>
      </c>
      <c r="F8">
        <v>764929</v>
      </c>
      <c r="G8" t="s">
        <v>488</v>
      </c>
      <c r="H8" t="s">
        <v>26</v>
      </c>
      <c r="I8" t="s">
        <v>27</v>
      </c>
      <c r="J8">
        <v>26</v>
      </c>
      <c r="K8" s="25">
        <v>45830.367349537039</v>
      </c>
      <c r="L8" t="s">
        <v>509</v>
      </c>
    </row>
    <row r="9" spans="1:12" x14ac:dyDescent="0.2">
      <c r="A9" t="s">
        <v>510</v>
      </c>
      <c r="B9" t="s">
        <v>511</v>
      </c>
      <c r="C9" t="s">
        <v>512</v>
      </c>
      <c r="D9" s="30">
        <v>543</v>
      </c>
      <c r="E9" t="s">
        <v>513</v>
      </c>
      <c r="F9" t="s">
        <v>46</v>
      </c>
      <c r="G9" t="s">
        <v>488</v>
      </c>
      <c r="I9" t="s">
        <v>27</v>
      </c>
      <c r="J9">
        <v>36</v>
      </c>
      <c r="K9" s="25">
        <v>45830.373020833336</v>
      </c>
      <c r="L9" t="s">
        <v>514</v>
      </c>
    </row>
    <row r="10" spans="1:12" x14ac:dyDescent="0.2">
      <c r="A10" t="s">
        <v>515</v>
      </c>
      <c r="B10" t="s">
        <v>500</v>
      </c>
      <c r="C10" t="s">
        <v>516</v>
      </c>
      <c r="D10" s="30">
        <v>544</v>
      </c>
      <c r="E10" t="s">
        <v>482</v>
      </c>
      <c r="F10">
        <v>752078</v>
      </c>
      <c r="G10" t="s">
        <v>488</v>
      </c>
      <c r="H10" t="s">
        <v>26</v>
      </c>
      <c r="I10" t="s">
        <v>64</v>
      </c>
      <c r="J10">
        <v>27</v>
      </c>
      <c r="K10" s="25">
        <v>45830.3749537037</v>
      </c>
      <c r="L10" t="s">
        <v>517</v>
      </c>
    </row>
    <row r="11" spans="1:12" x14ac:dyDescent="0.2">
      <c r="A11" t="s">
        <v>518</v>
      </c>
      <c r="B11" t="s">
        <v>519</v>
      </c>
      <c r="C11" t="s">
        <v>512</v>
      </c>
      <c r="D11">
        <v>545</v>
      </c>
      <c r="E11" t="s">
        <v>79</v>
      </c>
      <c r="F11" t="s">
        <v>46</v>
      </c>
      <c r="G11" t="s">
        <v>488</v>
      </c>
      <c r="I11" t="s">
        <v>27</v>
      </c>
      <c r="J11">
        <v>28</v>
      </c>
      <c r="K11" s="25">
        <v>45830.376400462963</v>
      </c>
      <c r="L11" t="s">
        <v>520</v>
      </c>
    </row>
    <row r="12" spans="1:12" x14ac:dyDescent="0.2">
      <c r="A12" t="s">
        <v>521</v>
      </c>
      <c r="B12" t="s">
        <v>522</v>
      </c>
      <c r="C12" t="s">
        <v>512</v>
      </c>
      <c r="D12" s="30">
        <v>546</v>
      </c>
      <c r="E12" t="s">
        <v>79</v>
      </c>
      <c r="F12" t="s">
        <v>46</v>
      </c>
      <c r="G12" t="s">
        <v>488</v>
      </c>
      <c r="I12" t="s">
        <v>27</v>
      </c>
      <c r="J12">
        <v>35</v>
      </c>
      <c r="K12" s="25">
        <v>45830.38</v>
      </c>
      <c r="L12" t="s">
        <v>523</v>
      </c>
    </row>
    <row r="13" spans="1:12" x14ac:dyDescent="0.2">
      <c r="A13" t="s">
        <v>524</v>
      </c>
      <c r="B13" t="s">
        <v>525</v>
      </c>
      <c r="C13" t="s">
        <v>526</v>
      </c>
      <c r="D13" s="30">
        <v>547</v>
      </c>
      <c r="E13" t="s">
        <v>79</v>
      </c>
      <c r="F13">
        <v>657762</v>
      </c>
      <c r="G13" t="s">
        <v>488</v>
      </c>
      <c r="H13" t="s">
        <v>26</v>
      </c>
      <c r="I13" t="s">
        <v>27</v>
      </c>
      <c r="J13">
        <v>39</v>
      </c>
      <c r="K13" s="25">
        <v>45830.382708333331</v>
      </c>
      <c r="L13" t="s">
        <v>497</v>
      </c>
    </row>
    <row r="14" spans="1:12" x14ac:dyDescent="0.2">
      <c r="A14" t="s">
        <v>527</v>
      </c>
      <c r="B14" t="s">
        <v>528</v>
      </c>
      <c r="C14" t="s">
        <v>270</v>
      </c>
      <c r="D14" s="30">
        <v>548</v>
      </c>
      <c r="E14" t="s">
        <v>79</v>
      </c>
      <c r="F14">
        <v>617128</v>
      </c>
      <c r="G14" t="s">
        <v>488</v>
      </c>
      <c r="H14" t="s">
        <v>212</v>
      </c>
      <c r="I14" t="s">
        <v>27</v>
      </c>
      <c r="J14">
        <v>37</v>
      </c>
      <c r="K14" s="25">
        <v>45830.392291666663</v>
      </c>
      <c r="L14" t="s">
        <v>529</v>
      </c>
    </row>
    <row r="15" spans="1:12" x14ac:dyDescent="0.2">
      <c r="A15" t="s">
        <v>530</v>
      </c>
      <c r="B15" t="s">
        <v>531</v>
      </c>
      <c r="C15" t="s">
        <v>270</v>
      </c>
      <c r="D15" s="30">
        <v>549</v>
      </c>
      <c r="E15" t="s">
        <v>79</v>
      </c>
      <c r="F15">
        <v>660937</v>
      </c>
      <c r="G15" t="s">
        <v>488</v>
      </c>
      <c r="H15" t="s">
        <v>26</v>
      </c>
      <c r="I15" t="s">
        <v>27</v>
      </c>
      <c r="J15">
        <v>31</v>
      </c>
      <c r="K15" s="25">
        <v>45830.395856481482</v>
      </c>
      <c r="L15" t="s">
        <v>532</v>
      </c>
    </row>
  </sheetData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FD7DA-BCCE-A948-9F3A-C86549ACD3B9}">
  <sheetPr>
    <tabColor theme="8" tint="0.39997558519241921"/>
    <pageSetUpPr fitToPage="1"/>
  </sheetPr>
  <dimension ref="A1:H27"/>
  <sheetViews>
    <sheetView showGridLines="0" workbookViewId="0">
      <selection activeCell="K20" sqref="K20"/>
    </sheetView>
  </sheetViews>
  <sheetFormatPr baseColWidth="10" defaultColWidth="8.83203125" defaultRowHeight="15" x14ac:dyDescent="0.2"/>
  <cols>
    <col min="1" max="1" width="16.83203125" customWidth="1"/>
    <col min="2" max="2" width="8.6640625" style="2" customWidth="1"/>
    <col min="3" max="3" width="16.5" customWidth="1"/>
    <col min="4" max="4" width="17.5" customWidth="1"/>
    <col min="5" max="5" width="38.83203125" customWidth="1"/>
    <col min="6" max="6" width="19.5" customWidth="1"/>
    <col min="7" max="7" width="14.33203125" hidden="1" customWidth="1"/>
  </cols>
  <sheetData>
    <row r="1" spans="1:8" ht="15" customHeight="1" x14ac:dyDescent="0.2">
      <c r="A1" s="3"/>
      <c r="B1" s="3"/>
      <c r="D1" s="3"/>
      <c r="E1" s="3"/>
      <c r="F1" s="3"/>
    </row>
    <row r="2" spans="1:8" ht="15" customHeight="1" x14ac:dyDescent="0.2">
      <c r="A2" s="3"/>
      <c r="B2" s="3"/>
      <c r="C2" s="3"/>
      <c r="D2" s="3"/>
      <c r="E2" s="3"/>
      <c r="F2" s="3"/>
    </row>
    <row r="3" spans="1:8" ht="15" customHeight="1" x14ac:dyDescent="0.2">
      <c r="A3" s="3"/>
      <c r="B3" s="3"/>
      <c r="C3" s="3"/>
      <c r="D3" s="3"/>
      <c r="E3" s="3"/>
      <c r="F3" s="3"/>
    </row>
    <row r="4" spans="1:8" ht="47" customHeight="1" x14ac:dyDescent="0.2">
      <c r="A4" s="3"/>
      <c r="B4" s="3"/>
      <c r="C4" s="3"/>
      <c r="D4" s="3"/>
      <c r="E4" s="22" t="s">
        <v>104</v>
      </c>
      <c r="F4" s="22"/>
    </row>
    <row r="5" spans="1:8" ht="15" customHeight="1" x14ac:dyDescent="0.2">
      <c r="C5" s="3"/>
      <c r="D5" s="3"/>
      <c r="E5" s="3"/>
    </row>
    <row r="6" spans="1:8" ht="15" customHeight="1" x14ac:dyDescent="0.2">
      <c r="C6" s="3"/>
      <c r="D6" s="3"/>
      <c r="E6" s="3"/>
      <c r="F6" s="3"/>
    </row>
    <row r="7" spans="1:8" ht="15" customHeight="1" x14ac:dyDescent="0.2">
      <c r="C7" s="3"/>
      <c r="D7" s="3"/>
      <c r="E7" s="3"/>
      <c r="F7" s="3"/>
    </row>
    <row r="8" spans="1:8" ht="15" customHeight="1" x14ac:dyDescent="0.2">
      <c r="C8" s="3"/>
      <c r="D8" s="3"/>
      <c r="E8" s="3"/>
      <c r="F8" s="3"/>
    </row>
    <row r="9" spans="1:8" ht="15" customHeight="1" x14ac:dyDescent="0.2">
      <c r="C9" s="3"/>
      <c r="D9" s="3"/>
      <c r="E9" s="3"/>
      <c r="F9" s="3"/>
    </row>
    <row r="10" spans="1:8" ht="19" customHeight="1" x14ac:dyDescent="0.25">
      <c r="A10" s="11" t="str">
        <f>'Men 5 Results'!A10</f>
        <v>Smoketown, PA</v>
      </c>
      <c r="C10" s="3"/>
      <c r="D10" s="3"/>
      <c r="E10" s="17" t="s">
        <v>100</v>
      </c>
      <c r="F10" s="3"/>
    </row>
    <row r="11" spans="1:8" ht="19" customHeight="1" x14ac:dyDescent="0.25">
      <c r="A11" s="12">
        <f>'Men 5 Results'!A11</f>
        <v>45829</v>
      </c>
      <c r="B11" s="4"/>
      <c r="C11" s="3"/>
      <c r="D11" s="3"/>
      <c r="E11" s="3"/>
      <c r="F11" s="3"/>
      <c r="G11" s="4"/>
    </row>
    <row r="12" spans="1:8" ht="19" x14ac:dyDescent="0.25">
      <c r="A12" s="7" t="s">
        <v>4</v>
      </c>
      <c r="B12" s="8" t="s">
        <v>3</v>
      </c>
      <c r="C12" s="7" t="s">
        <v>0</v>
      </c>
      <c r="D12" s="7" t="s">
        <v>1</v>
      </c>
      <c r="E12" s="7" t="s">
        <v>2</v>
      </c>
      <c r="F12" s="7" t="s">
        <v>6</v>
      </c>
      <c r="G12" s="7" t="s">
        <v>5</v>
      </c>
      <c r="H12" s="1"/>
    </row>
    <row r="13" spans="1:8" ht="19" x14ac:dyDescent="0.25">
      <c r="A13" s="5">
        <v>1</v>
      </c>
      <c r="B13" s="10">
        <v>583</v>
      </c>
      <c r="C13" s="6" t="str">
        <f>_xlfn.XLOOKUP(B13,'Women P123 Start List'!D:D,'Women P123 Start List'!A:A,"")</f>
        <v>Chong</v>
      </c>
      <c r="D13" s="6" t="str">
        <f>_xlfn.XLOOKUP(B13,'Women P123 Start List'!D:D,'Women P123 Start List'!B:B,"")</f>
        <v>Jessica</v>
      </c>
      <c r="E13" s="6" t="str">
        <f>_xlfn.XLOOKUP(B13,'Women P123 Start List'!D:D,'Women P123 Start List'!C:C,"")</f>
        <v>Gotham Cyclists</v>
      </c>
      <c r="F13" s="6" t="str">
        <f>_xlfn.XLOOKUP(B13,'Women P123 Start List'!D:D,'Women P123 Start List'!E:E,"")</f>
        <v>Allentown</v>
      </c>
      <c r="G13" s="6">
        <f>_xlfn.XLOOKUP(B13,'Women P123 Start List'!D:D,'Women P123 Start List'!F:F,"")</f>
        <v>303840</v>
      </c>
    </row>
    <row r="14" spans="1:8" ht="19" x14ac:dyDescent="0.25">
      <c r="A14" s="5">
        <v>2</v>
      </c>
      <c r="B14" s="10">
        <v>582</v>
      </c>
      <c r="C14" s="6" t="str">
        <f>_xlfn.XLOOKUP(B14,'Women P123 Start List'!D:D,'Women P123 Start List'!A:A,"")</f>
        <v>Haberern</v>
      </c>
      <c r="D14" s="6" t="str">
        <f>_xlfn.XLOOKUP(B14,'Women P123 Start List'!D:D,'Women P123 Start List'!B:B,"")</f>
        <v>Dana</v>
      </c>
      <c r="E14" s="6" t="str">
        <f>_xlfn.XLOOKUP(B14,'Women P123 Start List'!D:D,'Women P123 Start List'!C:C,"")</f>
        <v>Cycles &amp; Things</v>
      </c>
      <c r="F14" s="6" t="str">
        <f>_xlfn.XLOOKUP(B14,'Women P123 Start List'!D:D,'Women P123 Start List'!E:E,"")</f>
        <v>Cumberland</v>
      </c>
      <c r="G14" s="6">
        <f>_xlfn.XLOOKUP(B14,'Women P123 Start List'!D:D,'Women P123 Start List'!F:F,"")</f>
        <v>561229</v>
      </c>
    </row>
    <row r="15" spans="1:8" ht="19" x14ac:dyDescent="0.25">
      <c r="A15" s="5">
        <v>3</v>
      </c>
      <c r="B15" s="13" t="s">
        <v>9</v>
      </c>
      <c r="C15" s="6" t="str">
        <f>_xlfn.XLOOKUP(B15,'Women P123 Start List'!D:D,'Women P123 Start List'!A:A,"")</f>
        <v/>
      </c>
      <c r="D15" s="6" t="str">
        <f>_xlfn.XLOOKUP(B15,'Women P123 Start List'!D:D,'Women P123 Start List'!B:B,"")</f>
        <v/>
      </c>
      <c r="E15" s="6" t="str">
        <f>_xlfn.XLOOKUP(B15,'Women P123 Start List'!D:D,'Women P123 Start List'!C:C,"")</f>
        <v/>
      </c>
      <c r="F15" s="6" t="str">
        <f>_xlfn.XLOOKUP(B15,'Women P123 Start List'!D:D,'Women P123 Start List'!E:E,"")</f>
        <v/>
      </c>
      <c r="G15" s="6" t="str">
        <f>_xlfn.XLOOKUP(B15,'Women P123 Start List'!D:D,'Women P123 Start List'!F:F,"")</f>
        <v/>
      </c>
    </row>
    <row r="16" spans="1:8" ht="19" x14ac:dyDescent="0.25">
      <c r="A16" s="5">
        <v>4</v>
      </c>
      <c r="B16" s="13" t="s">
        <v>9</v>
      </c>
      <c r="C16" s="6" t="str">
        <f>_xlfn.XLOOKUP(B16,'Women P123 Start List'!D:D,'Women P123 Start List'!A:A,"")</f>
        <v/>
      </c>
      <c r="D16" s="6" t="str">
        <f>_xlfn.XLOOKUP(B16,'Women P123 Start List'!D:D,'Women P123 Start List'!B:B,"")</f>
        <v/>
      </c>
      <c r="E16" s="6" t="str">
        <f>_xlfn.XLOOKUP(B16,'Women P123 Start List'!D:D,'Women P123 Start List'!C:C,"")</f>
        <v/>
      </c>
      <c r="F16" s="6" t="str">
        <f>_xlfn.XLOOKUP(B16,'Women P123 Start List'!D:D,'Women P123 Start List'!E:E,"")</f>
        <v/>
      </c>
      <c r="G16" s="6" t="str">
        <f>_xlfn.XLOOKUP(B16,'Women P123 Start List'!D:D,'Women P123 Start List'!F:F,"")</f>
        <v/>
      </c>
    </row>
    <row r="17" spans="1:7" ht="19" x14ac:dyDescent="0.25">
      <c r="A17" s="5">
        <v>5</v>
      </c>
      <c r="B17" s="13" t="s">
        <v>9</v>
      </c>
      <c r="C17" s="6" t="str">
        <f>_xlfn.XLOOKUP(B17,'Women P123 Start List'!D:D,'Women P123 Start List'!A:A,"")</f>
        <v/>
      </c>
      <c r="D17" s="6" t="str">
        <f>_xlfn.XLOOKUP(B17,'Women P123 Start List'!D:D,'Women P123 Start List'!B:B,"")</f>
        <v/>
      </c>
      <c r="E17" s="6" t="str">
        <f>_xlfn.XLOOKUP(B17,'Women P123 Start List'!D:D,'Women P123 Start List'!C:C,"")</f>
        <v/>
      </c>
      <c r="F17" s="6" t="str">
        <f>_xlfn.XLOOKUP(B17,'Women P123 Start List'!D:D,'Women P123 Start List'!E:E,"")</f>
        <v/>
      </c>
      <c r="G17" s="6" t="str">
        <f>_xlfn.XLOOKUP(B17,'Women P123 Start List'!D:D,'Women P123 Start List'!F:F,"")</f>
        <v/>
      </c>
    </row>
    <row r="18" spans="1:7" ht="19" x14ac:dyDescent="0.25">
      <c r="A18" s="5">
        <v>6</v>
      </c>
      <c r="B18" s="13" t="s">
        <v>9</v>
      </c>
      <c r="C18" s="6" t="str">
        <f>_xlfn.XLOOKUP(B18,'Women P123 Start List'!D:D,'Women P123 Start List'!A:A,"")</f>
        <v/>
      </c>
      <c r="D18" s="6" t="str">
        <f>_xlfn.XLOOKUP(B18,'Women P123 Start List'!D:D,'Women P123 Start List'!B:B,"")</f>
        <v/>
      </c>
      <c r="E18" s="6" t="str">
        <f>_xlfn.XLOOKUP(B18,'Women P123 Start List'!D:D,'Women P123 Start List'!C:C,"")</f>
        <v/>
      </c>
      <c r="F18" s="6" t="str">
        <f>_xlfn.XLOOKUP(B18,'Women P123 Start List'!D:D,'Women P123 Start List'!E:E,"")</f>
        <v/>
      </c>
      <c r="G18" s="6" t="str">
        <f>_xlfn.XLOOKUP(B18,'Women P123 Start List'!D:D,'Women P123 Start List'!F:F,"")</f>
        <v/>
      </c>
    </row>
    <row r="19" spans="1:7" ht="19" x14ac:dyDescent="0.25">
      <c r="A19" s="5">
        <v>7</v>
      </c>
      <c r="B19" s="13" t="s">
        <v>9</v>
      </c>
      <c r="C19" s="6" t="str">
        <f>_xlfn.XLOOKUP(B19,'Women P123 Start List'!D:D,'Women P123 Start List'!A:A,"")</f>
        <v/>
      </c>
      <c r="D19" s="6" t="str">
        <f>_xlfn.XLOOKUP(B19,'Women P123 Start List'!D:D,'Women P123 Start List'!B:B,"")</f>
        <v/>
      </c>
      <c r="E19" s="6" t="str">
        <f>_xlfn.XLOOKUP(B19,'Women P123 Start List'!D:D,'Women P123 Start List'!C:C,"")</f>
        <v/>
      </c>
      <c r="F19" s="6" t="str">
        <f>_xlfn.XLOOKUP(B19,'Women P123 Start List'!D:D,'Women P123 Start List'!E:E,"")</f>
        <v/>
      </c>
      <c r="G19" s="6" t="str">
        <f>_xlfn.XLOOKUP(B19,'Women P123 Start List'!D:D,'Women P123 Start List'!F:F,"")</f>
        <v/>
      </c>
    </row>
    <row r="20" spans="1:7" ht="19" x14ac:dyDescent="0.25">
      <c r="A20" s="5">
        <v>8</v>
      </c>
      <c r="B20" s="13" t="s">
        <v>9</v>
      </c>
      <c r="C20" s="6" t="str">
        <f>_xlfn.XLOOKUP(B20,'Women P123 Start List'!D:D,'Women P123 Start List'!A:A,"")</f>
        <v/>
      </c>
      <c r="D20" s="6" t="str">
        <f>_xlfn.XLOOKUP(B20,'Women P123 Start List'!D:D,'Women P123 Start List'!B:B,"")</f>
        <v/>
      </c>
      <c r="E20" s="6" t="str">
        <f>_xlfn.XLOOKUP(B20,'Women P123 Start List'!D:D,'Women P123 Start List'!C:C,"")</f>
        <v/>
      </c>
      <c r="F20" s="6" t="str">
        <f>_xlfn.XLOOKUP(B20,'Women P123 Start List'!D:D,'Women P123 Start List'!E:E,"")</f>
        <v/>
      </c>
      <c r="G20" s="6" t="str">
        <f>_xlfn.XLOOKUP(B20,'Women P123 Start List'!D:D,'Women P123 Start List'!F:F,"")</f>
        <v/>
      </c>
    </row>
    <row r="21" spans="1:7" ht="19" x14ac:dyDescent="0.25">
      <c r="A21" s="5">
        <v>9</v>
      </c>
      <c r="B21" s="13" t="s">
        <v>9</v>
      </c>
      <c r="C21" s="6" t="str">
        <f>_xlfn.XLOOKUP(B21,'Women P123 Start List'!D:D,'Women P123 Start List'!A:A,"")</f>
        <v/>
      </c>
      <c r="D21" s="6" t="str">
        <f>_xlfn.XLOOKUP(B21,'Women P123 Start List'!D:D,'Women P123 Start List'!B:B,"")</f>
        <v/>
      </c>
      <c r="E21" s="6" t="str">
        <f>_xlfn.XLOOKUP(B21,'Women P123 Start List'!D:D,'Women P123 Start List'!C:C,"")</f>
        <v/>
      </c>
      <c r="F21" s="6" t="str">
        <f>_xlfn.XLOOKUP(B21,'Women P123 Start List'!D:D,'Women P123 Start List'!E:E,"")</f>
        <v/>
      </c>
      <c r="G21" s="6" t="str">
        <f>_xlfn.XLOOKUP(B21,'Women P123 Start List'!D:D,'Women P123 Start List'!F:F,"")</f>
        <v/>
      </c>
    </row>
    <row r="22" spans="1:7" ht="19" x14ac:dyDescent="0.25">
      <c r="A22" s="5">
        <v>10</v>
      </c>
      <c r="B22" s="13" t="s">
        <v>9</v>
      </c>
      <c r="C22" s="6" t="str">
        <f>_xlfn.XLOOKUP(B22,'Women P123 Start List'!D:D,'Women P123 Start List'!A:A,"")</f>
        <v/>
      </c>
      <c r="D22" s="6" t="str">
        <f>_xlfn.XLOOKUP(B22,'Women P123 Start List'!D:D,'Women P123 Start List'!B:B,"")</f>
        <v/>
      </c>
      <c r="E22" s="6" t="str">
        <f>_xlfn.XLOOKUP(B22,'Women P123 Start List'!D:D,'Women P123 Start List'!C:C,"")</f>
        <v/>
      </c>
      <c r="F22" s="6" t="str">
        <f>_xlfn.XLOOKUP(B22,'Women P123 Start List'!D:D,'Women P123 Start List'!E:E,"")</f>
        <v/>
      </c>
      <c r="G22" s="6" t="str">
        <f>_xlfn.XLOOKUP(B22,'Women P123 Start List'!D:D,'Women P123 Start List'!F:F,"")</f>
        <v/>
      </c>
    </row>
    <row r="23" spans="1:7" ht="19" x14ac:dyDescent="0.25">
      <c r="A23" s="5">
        <v>11</v>
      </c>
      <c r="B23" s="13" t="s">
        <v>9</v>
      </c>
      <c r="C23" s="6" t="str">
        <f>_xlfn.XLOOKUP(B23,'Women P123 Start List'!D:D,'Women P123 Start List'!A:A,"")</f>
        <v/>
      </c>
      <c r="D23" s="6" t="str">
        <f>_xlfn.XLOOKUP(B23,'Women P123 Start List'!D:D,'Women P123 Start List'!B:B,"")</f>
        <v/>
      </c>
      <c r="E23" s="6" t="str">
        <f>_xlfn.XLOOKUP(B23,'Women P123 Start List'!D:D,'Women P123 Start List'!C:C,"")</f>
        <v/>
      </c>
      <c r="F23" s="6" t="str">
        <f>_xlfn.XLOOKUP(B23,'Women P123 Start List'!D:D,'Women P123 Start List'!E:E,"")</f>
        <v/>
      </c>
      <c r="G23" s="6" t="str">
        <f>_xlfn.XLOOKUP(B23,'Women P123 Start List'!D:D,'Women P123 Start List'!F:F,"")</f>
        <v/>
      </c>
    </row>
    <row r="24" spans="1:7" ht="19" x14ac:dyDescent="0.25">
      <c r="A24" s="5">
        <v>12</v>
      </c>
      <c r="B24" s="13" t="s">
        <v>9</v>
      </c>
      <c r="C24" s="6" t="str">
        <f>_xlfn.XLOOKUP(B24,'Women P123 Start List'!D:D,'Women P123 Start List'!A:A,"")</f>
        <v/>
      </c>
      <c r="D24" s="6" t="str">
        <f>_xlfn.XLOOKUP(B24,'Women P123 Start List'!D:D,'Women P123 Start List'!B:B,"")</f>
        <v/>
      </c>
      <c r="E24" s="6" t="str">
        <f>_xlfn.XLOOKUP(B24,'Women P123 Start List'!D:D,'Women P123 Start List'!C:C,"")</f>
        <v/>
      </c>
      <c r="F24" s="6" t="str">
        <f>_xlfn.XLOOKUP(B24,'Women P123 Start List'!D:D,'Women P123 Start List'!E:E,"")</f>
        <v/>
      </c>
      <c r="G24" s="6" t="str">
        <f>_xlfn.XLOOKUP(B24,'Women P123 Start List'!D:D,'Women P123 Start List'!F:F,"")</f>
        <v/>
      </c>
    </row>
    <row r="25" spans="1:7" ht="19" x14ac:dyDescent="0.25">
      <c r="A25" s="5">
        <v>13</v>
      </c>
      <c r="B25" s="5" t="s">
        <v>9</v>
      </c>
      <c r="C25" s="6" t="str">
        <f>_xlfn.XLOOKUP(B25,'Women P123 Start List'!D:D,'Women P123 Start List'!A:A,"")</f>
        <v/>
      </c>
      <c r="D25" s="6" t="str">
        <f>_xlfn.XLOOKUP(B25,'Women P123 Start List'!D:D,'Women P123 Start List'!B:B,"")</f>
        <v/>
      </c>
      <c r="E25" s="6" t="str">
        <f>_xlfn.XLOOKUP(B25,'Women P123 Start List'!D:D,'Women P123 Start List'!C:C,"")</f>
        <v/>
      </c>
      <c r="F25" s="6" t="str">
        <f>_xlfn.XLOOKUP(B25,'Women P123 Start List'!D:D,'Women P123 Start List'!E:E,"")</f>
        <v/>
      </c>
      <c r="G25" s="6" t="str">
        <f>_xlfn.XLOOKUP(B25,'Women P123 Start List'!D:D,'Women P123 Start List'!F:F,"")</f>
        <v/>
      </c>
    </row>
    <row r="26" spans="1:7" ht="19" x14ac:dyDescent="0.25">
      <c r="A26" s="5">
        <v>14</v>
      </c>
      <c r="B26" s="5" t="s">
        <v>9</v>
      </c>
      <c r="C26" s="6" t="str">
        <f>_xlfn.XLOOKUP(B26,'Women P123 Start List'!D:D,'Women P123 Start List'!A:A,"")</f>
        <v/>
      </c>
      <c r="D26" s="6" t="str">
        <f>_xlfn.XLOOKUP(B26,'Women P123 Start List'!D:D,'Women P123 Start List'!B:B,"")</f>
        <v/>
      </c>
      <c r="E26" s="6" t="str">
        <f>_xlfn.XLOOKUP(B26,'Women P123 Start List'!D:D,'Women P123 Start List'!C:C,"")</f>
        <v/>
      </c>
      <c r="F26" s="6" t="str">
        <f>_xlfn.XLOOKUP(B26,'Women P123 Start List'!D:D,'Women P123 Start List'!E:E,"")</f>
        <v/>
      </c>
      <c r="G26" s="6" t="str">
        <f>_xlfn.XLOOKUP(B26,'Women P123 Start List'!D:D,'Women P123 Start List'!F:F,"")</f>
        <v/>
      </c>
    </row>
    <row r="27" spans="1:7" ht="19" x14ac:dyDescent="0.25">
      <c r="A27" s="5">
        <v>15</v>
      </c>
      <c r="B27" s="5" t="s">
        <v>9</v>
      </c>
      <c r="C27" s="6" t="str">
        <f>_xlfn.XLOOKUP(B27,'Women P123 Start List'!D:D,'Women P123 Start List'!A:A,"")</f>
        <v/>
      </c>
      <c r="D27" s="6" t="str">
        <f>_xlfn.XLOOKUP(B27,'Women P123 Start List'!D:D,'Women P123 Start List'!B:B,"")</f>
        <v/>
      </c>
      <c r="E27" s="6" t="str">
        <f>_xlfn.XLOOKUP(B27,'Women P123 Start List'!D:D,'Women P123 Start List'!C:C,"")</f>
        <v/>
      </c>
      <c r="F27" s="6" t="str">
        <f>_xlfn.XLOOKUP(B27,'Women P123 Start List'!D:D,'Women P123 Start List'!E:E,"")</f>
        <v/>
      </c>
      <c r="G27" s="6" t="str">
        <f>_xlfn.XLOOKUP(B27,'Women P123 Start List'!D:D,'Women P123 Start List'!F:F,"")</f>
        <v/>
      </c>
    </row>
  </sheetData>
  <mergeCells count="1">
    <mergeCell ref="E4:F4"/>
  </mergeCells>
  <pageMargins left="0.7" right="0.7" top="0.75" bottom="0.75" header="0.3" footer="0.3"/>
  <pageSetup scale="72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1949E-5838-4947-9C0B-E247347949B2}">
  <sheetPr>
    <tabColor theme="8" tint="0.39997558519241921"/>
  </sheetPr>
  <dimension ref="A1:L3"/>
  <sheetViews>
    <sheetView workbookViewId="0">
      <selection activeCell="I21" sqref="I21"/>
    </sheetView>
  </sheetViews>
  <sheetFormatPr baseColWidth="10" defaultColWidth="8.83203125" defaultRowHeight="15" x14ac:dyDescent="0.2"/>
  <cols>
    <col min="1" max="1" width="10.83203125" bestFit="1" customWidth="1"/>
    <col min="2" max="2" width="11.33203125" bestFit="1" customWidth="1"/>
  </cols>
  <sheetData>
    <row r="1" spans="1:12" ht="19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16</v>
      </c>
      <c r="F1" t="s">
        <v>17</v>
      </c>
      <c r="G1" t="s">
        <v>18</v>
      </c>
      <c r="H1" t="s">
        <v>19</v>
      </c>
      <c r="I1" t="s">
        <v>12</v>
      </c>
      <c r="J1" t="s">
        <v>105</v>
      </c>
      <c r="K1" t="s">
        <v>106</v>
      </c>
      <c r="L1" t="s">
        <v>107</v>
      </c>
    </row>
    <row r="2" spans="1:12" ht="19" x14ac:dyDescent="0.2">
      <c r="A2" s="10" t="s">
        <v>478</v>
      </c>
      <c r="B2" s="10" t="s">
        <v>479</v>
      </c>
      <c r="C2" s="10" t="s">
        <v>486</v>
      </c>
      <c r="D2" s="10">
        <v>582</v>
      </c>
      <c r="E2" s="10" t="s">
        <v>480</v>
      </c>
      <c r="F2">
        <v>561229</v>
      </c>
      <c r="G2" t="s">
        <v>104</v>
      </c>
      <c r="H2" t="s">
        <v>26</v>
      </c>
      <c r="I2" t="s">
        <v>51</v>
      </c>
      <c r="J2">
        <v>34</v>
      </c>
      <c r="K2" s="25">
        <v>45830.343391203707</v>
      </c>
      <c r="L2" t="s">
        <v>534</v>
      </c>
    </row>
    <row r="3" spans="1:12" ht="19" x14ac:dyDescent="0.2">
      <c r="A3" s="10" t="s">
        <v>535</v>
      </c>
      <c r="B3" s="10" t="s">
        <v>536</v>
      </c>
      <c r="C3" s="10" t="s">
        <v>537</v>
      </c>
      <c r="D3" s="10">
        <v>583</v>
      </c>
      <c r="E3" s="10" t="s">
        <v>538</v>
      </c>
      <c r="F3">
        <v>303840</v>
      </c>
      <c r="G3" t="s">
        <v>104</v>
      </c>
      <c r="H3" t="s">
        <v>26</v>
      </c>
      <c r="I3" t="s">
        <v>27</v>
      </c>
      <c r="J3">
        <v>40</v>
      </c>
      <c r="K3" s="25">
        <v>45830.395289351851</v>
      </c>
      <c r="L3" t="s">
        <v>123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Men 5 Results</vt:lpstr>
      <vt:lpstr>Men 5 Start List</vt:lpstr>
      <vt:lpstr>Men 55+ Results</vt:lpstr>
      <vt:lpstr>Men 55+ Start List</vt:lpstr>
      <vt:lpstr>Men 65+ Results</vt:lpstr>
      <vt:lpstr>Men 65+ Start List</vt:lpstr>
      <vt:lpstr>Women 4 5 Start List</vt:lpstr>
      <vt:lpstr>Women P123 Results</vt:lpstr>
      <vt:lpstr>Women P123 Start List</vt:lpstr>
      <vt:lpstr>Men 45+ Results</vt:lpstr>
      <vt:lpstr>Men 45+ Start List</vt:lpstr>
      <vt:lpstr>Men 3 4 Results</vt:lpstr>
      <vt:lpstr>Men 3 4 Start List</vt:lpstr>
      <vt:lpstr>Men P 1 2 3 Start List</vt:lpstr>
      <vt:lpstr>Women 35+ Results</vt:lpstr>
      <vt:lpstr>Women 35+ Start List</vt:lpstr>
      <vt:lpstr>Men 35+ Results</vt:lpstr>
      <vt:lpstr>Men 35+ Start List</vt:lpstr>
      <vt:lpstr>'Men 3 4 Results'!Print_Area</vt:lpstr>
      <vt:lpstr>'Men 35+ Results'!Print_Area</vt:lpstr>
      <vt:lpstr>'Men 45+ Results'!Print_Area</vt:lpstr>
      <vt:lpstr>'Men 5 Results'!Print_Area</vt:lpstr>
      <vt:lpstr>'Men 55+ Results'!Print_Area</vt:lpstr>
      <vt:lpstr>'Men 65+ Results'!Print_Area</vt:lpstr>
      <vt:lpstr>'Women 35+ Results'!Print_Area</vt:lpstr>
      <vt:lpstr>'Women P123 Results'!Print_Area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Rogers</dc:creator>
  <cp:lastModifiedBy>Megan Barto</cp:lastModifiedBy>
  <cp:lastPrinted>2025-06-22T19:43:40Z</cp:lastPrinted>
  <dcterms:created xsi:type="dcterms:W3CDTF">2024-06-06T17:47:45Z</dcterms:created>
  <dcterms:modified xsi:type="dcterms:W3CDTF">2025-06-27T16:26:21Z</dcterms:modified>
</cp:coreProperties>
</file>